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480" yWindow="15" windowWidth="11325" windowHeight="7245"/>
  </bookViews>
  <sheets>
    <sheet name="Sheet1" sheetId="1" r:id="rId1"/>
    <sheet name="Sheet2" sheetId="2" r:id="rId2"/>
    <sheet name="Sheet3" sheetId="3" r:id="rId3"/>
  </sheets>
  <calcPr calcId="171026" refMode="R1C1"/>
</workbook>
</file>

<file path=xl/calcChain.xml><?xml version="1.0" encoding="utf-8"?>
<calcChain xmlns="http://schemas.openxmlformats.org/spreadsheetml/2006/main">
  <c r="AB29" i="1" l="1"/>
  <c r="AC29" i="1"/>
  <c r="AD29" i="1"/>
  <c r="AF29" i="1"/>
  <c r="AE29" i="1"/>
  <c r="AG29" i="1"/>
  <c r="AF30" i="1"/>
  <c r="AG30" i="1"/>
  <c r="T29" i="1"/>
  <c r="U29" i="1"/>
  <c r="V29" i="1"/>
  <c r="W29" i="1"/>
  <c r="X29" i="1"/>
  <c r="Y29" i="1"/>
  <c r="T30" i="1"/>
  <c r="U30" i="1"/>
  <c r="Y30" i="1"/>
  <c r="K29" i="1"/>
  <c r="L29" i="1"/>
  <c r="M29" i="1"/>
  <c r="N29" i="1"/>
  <c r="O29" i="1"/>
  <c r="P29" i="1"/>
  <c r="L30" i="1"/>
  <c r="N30" i="1"/>
  <c r="C29" i="1"/>
  <c r="D29" i="1"/>
  <c r="E29" i="1"/>
  <c r="F29" i="1"/>
  <c r="G29" i="1"/>
  <c r="H29" i="1"/>
  <c r="D30" i="1"/>
  <c r="H30" i="1"/>
  <c r="D33" i="1"/>
  <c r="G30" i="1"/>
  <c r="AB30" i="1"/>
  <c r="E33" i="1"/>
  <c r="X30" i="1"/>
  <c r="P30" i="1"/>
  <c r="F33" i="1"/>
  <c r="F30" i="1"/>
  <c r="K30" i="1"/>
  <c r="G33" i="1"/>
  <c r="B33" i="1"/>
  <c r="C33" i="1"/>
  <c r="G34" i="1"/>
  <c r="AE30" i="1"/>
  <c r="V30" i="1"/>
  <c r="W30" i="1"/>
  <c r="O30" i="1"/>
  <c r="M30" i="1"/>
  <c r="AC30" i="1"/>
  <c r="C30" i="1"/>
  <c r="E30" i="1"/>
  <c r="AD30" i="1"/>
  <c r="F34" i="1"/>
  <c r="B34" i="1"/>
  <c r="E34" i="1"/>
  <c r="C34" i="1"/>
  <c r="D34" i="1"/>
</calcChain>
</file>

<file path=xl/sharedStrings.xml><?xml version="1.0" encoding="utf-8"?>
<sst xmlns="http://schemas.openxmlformats.org/spreadsheetml/2006/main" count="359" uniqueCount="115">
  <si>
    <t xml:space="preserve">Sports day 2016 </t>
  </si>
  <si>
    <t>Girls results in RED</t>
  </si>
  <si>
    <t>Year 7</t>
  </si>
  <si>
    <t>Year 8</t>
  </si>
  <si>
    <t>Year 9</t>
  </si>
  <si>
    <t>Year 10</t>
  </si>
  <si>
    <t>Event</t>
  </si>
  <si>
    <t>Ca</t>
  </si>
  <si>
    <t>Cl</t>
  </si>
  <si>
    <t>F</t>
  </si>
  <si>
    <t>M</t>
  </si>
  <si>
    <t>S</t>
  </si>
  <si>
    <t>W</t>
  </si>
  <si>
    <t>Time/dist</t>
  </si>
  <si>
    <t>Holder</t>
  </si>
  <si>
    <t>Record</t>
  </si>
  <si>
    <t>Date Set</t>
  </si>
  <si>
    <t>100M</t>
  </si>
  <si>
    <t>A Mawufemor</t>
  </si>
  <si>
    <t>C Gosling</t>
  </si>
  <si>
    <t>M Jones</t>
  </si>
  <si>
    <t>L. Cole</t>
  </si>
  <si>
    <t>200m</t>
  </si>
  <si>
    <t>E George</t>
  </si>
  <si>
    <t>J Cunningham</t>
  </si>
  <si>
    <t>L Cole</t>
  </si>
  <si>
    <t>400M</t>
  </si>
  <si>
    <t>T McNamee</t>
  </si>
  <si>
    <t>A Munroe</t>
  </si>
  <si>
    <t>A. Munroe</t>
  </si>
  <si>
    <t>800M</t>
  </si>
  <si>
    <t>A.Odell</t>
  </si>
  <si>
    <t>D O'Carroll</t>
  </si>
  <si>
    <t>A Odell</t>
  </si>
  <si>
    <t>1500M</t>
  </si>
  <si>
    <t>R Baldachino</t>
  </si>
  <si>
    <t>D.O'Carroll</t>
  </si>
  <si>
    <t>Long</t>
  </si>
  <si>
    <t>L O'Mahony</t>
  </si>
  <si>
    <t>L Maye</t>
  </si>
  <si>
    <t>W Leblanc</t>
  </si>
  <si>
    <t>High</t>
  </si>
  <si>
    <t>K.Adjove</t>
  </si>
  <si>
    <t>S. Parmar</t>
  </si>
  <si>
    <t>K. Adjovi</t>
  </si>
  <si>
    <t>C Chikopa</t>
  </si>
  <si>
    <t>Triple</t>
  </si>
  <si>
    <t>L Parry</t>
  </si>
  <si>
    <t>M Leblanc</t>
  </si>
  <si>
    <t>R Hill</t>
  </si>
  <si>
    <t>Shot</t>
  </si>
  <si>
    <t>J Flynn</t>
  </si>
  <si>
    <t>A Quinn</t>
  </si>
  <si>
    <t>T. Bujak</t>
  </si>
  <si>
    <t>A Ludlam</t>
  </si>
  <si>
    <t>Discus</t>
  </si>
  <si>
    <t>M McKeown</t>
  </si>
  <si>
    <t>J Agu</t>
  </si>
  <si>
    <t>I Eruchie</t>
  </si>
  <si>
    <t>K Rodgers</t>
  </si>
  <si>
    <t>Javelin</t>
  </si>
  <si>
    <t>M Szpek</t>
  </si>
  <si>
    <t>C Woods</t>
  </si>
  <si>
    <t>C. Woods</t>
  </si>
  <si>
    <t>Relay</t>
  </si>
  <si>
    <t>Clitheroe</t>
  </si>
  <si>
    <t>Ward</t>
  </si>
  <si>
    <t>Sherwin</t>
  </si>
  <si>
    <t>Campion</t>
  </si>
  <si>
    <t>L Samuels</t>
  </si>
  <si>
    <t>A Samuels</t>
  </si>
  <si>
    <t>S Pinel</t>
  </si>
  <si>
    <t>F Gibson</t>
  </si>
  <si>
    <t>F. Gibson</t>
  </si>
  <si>
    <t>C Graham</t>
  </si>
  <si>
    <t>D Eruchie</t>
  </si>
  <si>
    <t>S Wignall</t>
  </si>
  <si>
    <t>F Meakin</t>
  </si>
  <si>
    <t>F. Harrison</t>
  </si>
  <si>
    <t>V Malone</t>
  </si>
  <si>
    <t>S. Thorpe</t>
  </si>
  <si>
    <t>F Wittering</t>
  </si>
  <si>
    <t>K Cazley</t>
  </si>
  <si>
    <t>S. Pinel</t>
  </si>
  <si>
    <t>M.Moore</t>
  </si>
  <si>
    <t>C Adams</t>
  </si>
  <si>
    <t>A Barrett</t>
  </si>
  <si>
    <t>C Sexton</t>
  </si>
  <si>
    <t>M Monaghan</t>
  </si>
  <si>
    <t>S. Aflick</t>
  </si>
  <si>
    <t>M Guerra</t>
  </si>
  <si>
    <t>J Elliot</t>
  </si>
  <si>
    <t>E Sjazder</t>
  </si>
  <si>
    <t>A Andre</t>
  </si>
  <si>
    <t>C Cooper</t>
  </si>
  <si>
    <t>B Crofts</t>
  </si>
  <si>
    <t>M Roche</t>
  </si>
  <si>
    <t>Fisher</t>
  </si>
  <si>
    <t>More</t>
  </si>
  <si>
    <t>Points</t>
  </si>
  <si>
    <t>Position</t>
  </si>
  <si>
    <t>SCHOOL RESULTS</t>
  </si>
  <si>
    <t>HOUSE</t>
  </si>
  <si>
    <t>CA</t>
  </si>
  <si>
    <t>CL</t>
  </si>
  <si>
    <t>FI</t>
  </si>
  <si>
    <t>MO</t>
  </si>
  <si>
    <t>SH</t>
  </si>
  <si>
    <t>WA</t>
  </si>
  <si>
    <t>TOTALS</t>
  </si>
  <si>
    <t>new record</t>
  </si>
  <si>
    <t>POSITION</t>
  </si>
  <si>
    <t>YEAR 7</t>
  </si>
  <si>
    <t>YEAR 8</t>
  </si>
  <si>
    <t>YEAR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</si>
</sst>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MS Sans Serif"/>
    </font>
    <font>
      <sz val="10"/>
      <color indexed="10"/>
      <name val="MS Sans Serif"/>
      <family val="2"/>
    </font>
    <font>
      <sz val="10"/>
      <name val="MS Sans Serif"/>
    </font>
    <font>
      <sz val="9"/>
      <name val="Arial"/>
    </font>
    <font>
      <b/>
      <sz val="10"/>
      <name val="MS Sans Serif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darkHorizontal"/>
    </fill>
    <fill>
      <patternFill patternType="lightGray"/>
    </fill>
    <fill>
      <patternFill patternType="solid">
        <fgColor indexed="2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1" fontId="0" fillId="2" borderId="0" xfId="0" applyNumberFormat="1" applyFill="1"/>
    <xf numFmtId="2" fontId="0" fillId="3" borderId="0" xfId="0" applyNumberFormat="1" applyFill="1" applyBorder="1" applyProtection="1"/>
    <xf numFmtId="1" fontId="0" fillId="3" borderId="0" xfId="0" applyNumberFormat="1" applyFill="1" applyBorder="1" applyProtection="1"/>
    <xf numFmtId="1" fontId="0" fillId="0" borderId="0" xfId="0" applyNumberFormat="1" applyBorder="1" applyProtection="1">
      <protection locked="0"/>
    </xf>
    <xf numFmtId="1" fontId="0" fillId="3" borderId="1" xfId="0" applyNumberFormat="1" applyFill="1" applyBorder="1" applyProtection="1"/>
    <xf numFmtId="0" fontId="0" fillId="3" borderId="0" xfId="0" applyFill="1" applyBorder="1" applyProtection="1"/>
    <xf numFmtId="0" fontId="0" fillId="3" borderId="1" xfId="0" applyFill="1" applyBorder="1" applyProtection="1"/>
    <xf numFmtId="1" fontId="0" fillId="0" borderId="0" xfId="0" applyNumberFormat="1"/>
    <xf numFmtId="1" fontId="3" fillId="0" borderId="2" xfId="0" applyNumberFormat="1" applyFont="1" applyBorder="1"/>
    <xf numFmtId="1" fontId="3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3" xfId="0" applyNumberFormat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3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3" fillId="4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3" xfId="0" applyBorder="1"/>
    <xf numFmtId="0" fontId="0" fillId="0" borderId="3" xfId="0" applyFill="1" applyBorder="1"/>
    <xf numFmtId="0" fontId="0" fillId="5" borderId="3" xfId="0" applyFill="1" applyBorder="1"/>
    <xf numFmtId="1" fontId="0" fillId="5" borderId="3" xfId="0" applyNumberFormat="1" applyFill="1" applyBorder="1"/>
    <xf numFmtId="2" fontId="0" fillId="5" borderId="3" xfId="0" applyNumberFormat="1" applyFill="1" applyBorder="1"/>
    <xf numFmtId="0" fontId="0" fillId="6" borderId="3" xfId="0" applyFill="1" applyBorder="1"/>
    <xf numFmtId="1" fontId="0" fillId="6" borderId="3" xfId="0" applyNumberFormat="1" applyFill="1" applyBorder="1"/>
    <xf numFmtId="2" fontId="0" fillId="6" borderId="3" xfId="0" applyNumberFormat="1" applyFill="1" applyBorder="1"/>
    <xf numFmtId="0" fontId="0" fillId="7" borderId="3" xfId="0" applyFill="1" applyBorder="1"/>
    <xf numFmtId="1" fontId="0" fillId="7" borderId="3" xfId="0" applyNumberFormat="1" applyFill="1" applyBorder="1"/>
    <xf numFmtId="2" fontId="0" fillId="7" borderId="3" xfId="0" applyNumberFormat="1" applyFill="1" applyBorder="1"/>
    <xf numFmtId="0" fontId="0" fillId="8" borderId="3" xfId="0" applyFill="1" applyBorder="1"/>
    <xf numFmtId="1" fontId="0" fillId="8" borderId="3" xfId="0" applyNumberFormat="1" applyFill="1" applyBorder="1"/>
    <xf numFmtId="2" fontId="0" fillId="8" borderId="3" xfId="0" applyNumberFormat="1" applyFill="1" applyBorder="1"/>
    <xf numFmtId="0" fontId="0" fillId="8" borderId="0" xfId="0" applyFill="1"/>
    <xf numFmtId="1" fontId="6" fillId="8" borderId="3" xfId="0" applyNumberFormat="1" applyFont="1" applyFill="1" applyBorder="1"/>
    <xf numFmtId="1" fontId="6" fillId="5" borderId="3" xfId="0" applyNumberFormat="1" applyFont="1" applyFill="1" applyBorder="1"/>
    <xf numFmtId="1" fontId="0" fillId="6" borderId="3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" fontId="0" fillId="8" borderId="3" xfId="0" applyNumberFormat="1" applyFill="1" applyBorder="1" applyAlignment="1">
      <alignment horizontal="center"/>
    </xf>
    <xf numFmtId="1" fontId="0" fillId="7" borderId="3" xfId="0" applyNumberFormat="1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2" fontId="0" fillId="7" borderId="3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8" borderId="3" xfId="0" applyFill="1" applyBorder="1" applyAlignment="1">
      <alignment horizontal="left"/>
    </xf>
    <xf numFmtId="2" fontId="0" fillId="8" borderId="3" xfId="0" applyNumberForma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2" fontId="0" fillId="6" borderId="3" xfId="0" applyNumberForma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2" fontId="0" fillId="5" borderId="3" xfId="0" applyNumberFormat="1" applyFill="1" applyBorder="1" applyAlignment="1">
      <alignment horizontal="left"/>
    </xf>
    <xf numFmtId="0" fontId="6" fillId="0" borderId="0" xfId="0" applyFont="1"/>
    <xf numFmtId="1" fontId="0" fillId="2" borderId="3" xfId="0" applyNumberFormat="1" applyFill="1" applyBorder="1"/>
    <xf numFmtId="1" fontId="0" fillId="3" borderId="3" xfId="0" applyNumberFormat="1" applyFill="1" applyBorder="1"/>
    <xf numFmtId="1" fontId="0" fillId="3" borderId="3" xfId="0" applyNumberFormat="1" applyFill="1" applyBorder="1" applyProtection="1"/>
    <xf numFmtId="1" fontId="0" fillId="0" borderId="3" xfId="0" applyNumberFormat="1" applyBorder="1" applyProtection="1">
      <protection locked="0"/>
    </xf>
    <xf numFmtId="1" fontId="0" fillId="3" borderId="3" xfId="0" applyNumberFormat="1" applyFill="1" applyBorder="1" applyAlignment="1">
      <alignment horizontal="center"/>
    </xf>
    <xf numFmtId="1" fontId="0" fillId="3" borderId="3" xfId="0" applyNumberFormat="1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3" xfId="0" applyFill="1" applyBorder="1" applyProtection="1"/>
    <xf numFmtId="0" fontId="0" fillId="0" borderId="3" xfId="0" applyBorder="1" applyProtection="1">
      <protection locked="0"/>
    </xf>
    <xf numFmtId="0" fontId="2" fillId="0" borderId="3" xfId="0" applyFont="1" applyBorder="1"/>
    <xf numFmtId="2" fontId="0" fillId="3" borderId="3" xfId="0" applyNumberFormat="1" applyFill="1" applyBorder="1"/>
    <xf numFmtId="2" fontId="0" fillId="3" borderId="3" xfId="0" applyNumberFormat="1" applyFill="1" applyBorder="1" applyProtection="1"/>
    <xf numFmtId="0" fontId="0" fillId="9" borderId="0" xfId="0" applyFill="1"/>
    <xf numFmtId="0" fontId="3" fillId="0" borderId="3" xfId="0" applyFont="1" applyBorder="1"/>
    <xf numFmtId="1" fontId="3" fillId="0" borderId="3" xfId="0" applyNumberFormat="1" applyFont="1" applyBorder="1"/>
    <xf numFmtId="1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1" fontId="0" fillId="10" borderId="3" xfId="0" applyNumberFormat="1" applyFill="1" applyBorder="1"/>
    <xf numFmtId="0" fontId="0" fillId="10" borderId="3" xfId="0" applyFill="1" applyBorder="1"/>
    <xf numFmtId="2" fontId="0" fillId="10" borderId="3" xfId="0" applyNumberFormat="1" applyFill="1" applyBorder="1" applyAlignment="1">
      <alignment horizontal="left"/>
    </xf>
    <xf numFmtId="1" fontId="0" fillId="10" borderId="3" xfId="0" applyNumberFormat="1" applyFill="1" applyBorder="1" applyAlignment="1">
      <alignment horizontal="center"/>
    </xf>
    <xf numFmtId="0" fontId="7" fillId="6" borderId="3" xfId="0" applyFont="1" applyFill="1" applyBorder="1"/>
    <xf numFmtId="0" fontId="0" fillId="0" borderId="4" xfId="0" applyBorder="1" applyAlignment="1">
      <alignment horizontal="center"/>
    </xf>
    <xf numFmtId="0" fontId="6" fillId="11" borderId="3" xfId="0" applyFont="1" applyFill="1" applyBorder="1"/>
    <xf numFmtId="0" fontId="0" fillId="11" borderId="3" xfId="0" applyFill="1" applyBorder="1"/>
    <xf numFmtId="2" fontId="0" fillId="11" borderId="3" xfId="0" applyNumberFormat="1" applyFill="1" applyBorder="1" applyAlignment="1">
      <alignment horizontal="left"/>
    </xf>
    <xf numFmtId="1" fontId="0" fillId="11" borderId="3" xfId="0" applyNumberFormat="1" applyFill="1" applyBorder="1" applyAlignment="1">
      <alignment horizontal="center"/>
    </xf>
    <xf numFmtId="1" fontId="0" fillId="11" borderId="3" xfId="0" applyNumberFormat="1" applyFill="1" applyBorder="1"/>
    <xf numFmtId="1" fontId="0" fillId="11" borderId="3" xfId="0" applyNumberFormat="1" applyFill="1" applyBorder="1" applyAlignment="1" applyProtection="1">
      <alignment horizontal="center"/>
      <protection locked="0"/>
    </xf>
    <xf numFmtId="0" fontId="0" fillId="11" borderId="3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9" borderId="3" xfId="0" applyFont="1" applyFill="1" applyBorder="1"/>
    <xf numFmtId="1" fontId="6" fillId="9" borderId="3" xfId="0" applyNumberFormat="1" applyFont="1" applyFill="1" applyBorder="1" applyAlignment="1">
      <alignment horizontal="center"/>
    </xf>
    <xf numFmtId="1" fontId="0" fillId="9" borderId="3" xfId="0" applyNumberForma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0" borderId="5" xfId="0" applyBorder="1"/>
    <xf numFmtId="1" fontId="0" fillId="0" borderId="5" xfId="0" applyNumberFormat="1" applyBorder="1" applyAlignment="1">
      <alignment horizontal="center"/>
    </xf>
    <xf numFmtId="0" fontId="6" fillId="9" borderId="6" xfId="0" applyFont="1" applyFill="1" applyBorder="1"/>
    <xf numFmtId="0" fontId="4" fillId="9" borderId="6" xfId="0" applyFont="1" applyFill="1" applyBorder="1" applyAlignment="1">
      <alignment horizontal="center"/>
    </xf>
    <xf numFmtId="0" fontId="0" fillId="0" borderId="0" xfId="0" applyAlignment="1"/>
    <xf numFmtId="0" fontId="0" fillId="9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5" fillId="0" borderId="1" xfId="0" applyFont="1" applyBorder="1" applyAlignment="1"/>
    <xf numFmtId="0" fontId="0" fillId="0" borderId="1" xfId="0" applyBorder="1" applyAlignment="1"/>
    <xf numFmtId="0" fontId="6" fillId="9" borderId="3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"/>
  <sheetViews>
    <sheetView tabSelected="1" zoomScale="90" zoomScaleNormal="90" zoomScaleSheetLayoutView="100" workbookViewId="0">
      <pane xSplit="1" ySplit="4" topLeftCell="B26" activePane="bottomRight" state="frozen"/>
      <selection pane="topRight" activeCell="B1" sqref="B1"/>
      <selection pane="bottomLeft" activeCell="A4" sqref="A4"/>
      <selection pane="bottomRight" activeCell="A31" sqref="A31:G50"/>
    </sheetView>
  </sheetViews>
  <sheetFormatPr defaultRowHeight="12.75" x14ac:dyDescent="0.2"/>
  <cols>
    <col min="1" max="1" width="9.42578125" bestFit="1" customWidth="1"/>
    <col min="2" max="2" width="4.140625" customWidth="1"/>
    <col min="3" max="3" width="5.28515625" style="15" customWidth="1"/>
    <col min="4" max="4" width="4.42578125" style="15" customWidth="1"/>
    <col min="5" max="5" width="4.28515625" style="15" customWidth="1"/>
    <col min="6" max="6" width="4.7109375" style="15" customWidth="1"/>
    <col min="7" max="7" width="4.42578125" style="15" customWidth="1"/>
    <col min="8" max="8" width="4.140625" style="15" customWidth="1"/>
    <col min="9" max="9" width="3.42578125" hidden="1" customWidth="1"/>
    <col min="10" max="10" width="7" customWidth="1"/>
    <col min="11" max="11" width="3.7109375" style="15" bestFit="1" customWidth="1"/>
    <col min="12" max="12" width="4.28515625" style="15" customWidth="1"/>
    <col min="13" max="15" width="3.42578125" style="15" bestFit="1" customWidth="1"/>
    <col min="16" max="16" width="4" style="15" customWidth="1"/>
    <col min="17" max="17" width="3" hidden="1" customWidth="1"/>
    <col min="18" max="18" width="7.7109375" customWidth="1"/>
    <col min="19" max="19" width="3.5703125" hidden="1" customWidth="1"/>
    <col min="20" max="20" width="3.85546875" style="15" bestFit="1" customWidth="1"/>
    <col min="21" max="21" width="3.5703125" style="15" bestFit="1" customWidth="1"/>
    <col min="22" max="24" width="3.42578125" style="15" bestFit="1" customWidth="1"/>
    <col min="25" max="25" width="4.7109375" style="15" customWidth="1"/>
    <col min="26" max="26" width="3.140625" hidden="1" customWidth="1"/>
    <col min="27" max="27" width="8.5703125" customWidth="1"/>
    <col min="28" max="28" width="3.7109375" style="15" bestFit="1" customWidth="1"/>
    <col min="29" max="31" width="3.42578125" style="15" bestFit="1" customWidth="1"/>
    <col min="32" max="33" width="3.28515625" style="15" bestFit="1" customWidth="1"/>
    <col min="34" max="34" width="3.5703125" hidden="1" customWidth="1"/>
    <col min="36" max="36" width="14.5703125" customWidth="1"/>
    <col min="37" max="37" width="7.140625" customWidth="1"/>
    <col min="38" max="38" width="6.28515625" style="21" customWidth="1"/>
    <col min="39" max="39" width="6.42578125" style="15" customWidth="1"/>
    <col min="40" max="40" width="6.42578125" customWidth="1"/>
    <col min="41" max="41" width="12.5703125" customWidth="1"/>
    <col min="42" max="42" width="6.5703125" customWidth="1"/>
    <col min="43" max="43" width="6.85546875" style="21" customWidth="1"/>
    <col min="44" max="44" width="9.42578125" style="15" bestFit="1" customWidth="1"/>
    <col min="45" max="45" width="7.42578125" customWidth="1"/>
    <col min="46" max="46" width="13.28515625" customWidth="1"/>
    <col min="47" max="47" width="6.7109375" customWidth="1"/>
    <col min="48" max="48" width="6.42578125" style="21" customWidth="1"/>
    <col min="49" max="49" width="8.28515625" style="15" customWidth="1"/>
    <col min="50" max="50" width="8.28515625" customWidth="1"/>
    <col min="51" max="51" width="9.7109375" customWidth="1"/>
    <col min="52" max="52" width="7" customWidth="1"/>
    <col min="53" max="53" width="6.5703125" style="21" customWidth="1"/>
    <col min="54" max="54" width="8.42578125" style="15" customWidth="1"/>
  </cols>
  <sheetData>
    <row r="1" spans="1:54" x14ac:dyDescent="0.2">
      <c r="A1" s="99" t="s">
        <v>0</v>
      </c>
      <c r="B1" s="100"/>
      <c r="C1" s="100"/>
      <c r="D1" s="100"/>
      <c r="E1" s="100"/>
      <c r="F1" s="100"/>
      <c r="G1" s="96"/>
      <c r="H1" s="96"/>
      <c r="L1" s="72" t="s">
        <v>1</v>
      </c>
      <c r="AI1" s="55"/>
    </row>
    <row r="2" spans="1:54" x14ac:dyDescent="0.2">
      <c r="A2" s="101" t="s">
        <v>2</v>
      </c>
      <c r="B2" s="102"/>
      <c r="C2" s="102"/>
      <c r="D2" s="102"/>
      <c r="E2" s="102"/>
      <c r="F2" s="102"/>
      <c r="G2" s="102"/>
      <c r="H2" s="102"/>
      <c r="I2" s="2"/>
      <c r="J2" s="1" t="s">
        <v>3</v>
      </c>
      <c r="K2" s="14"/>
      <c r="L2" s="14"/>
      <c r="Q2" s="2"/>
      <c r="R2" s="1" t="s">
        <v>4</v>
      </c>
      <c r="S2" s="1"/>
      <c r="T2" s="14"/>
      <c r="U2" s="14"/>
      <c r="Z2" s="2"/>
      <c r="AA2" s="1" t="s">
        <v>5</v>
      </c>
      <c r="AB2" s="14"/>
      <c r="AC2" s="14"/>
      <c r="AH2" s="2"/>
      <c r="AI2" s="31"/>
      <c r="AJ2" s="31" t="s">
        <v>2</v>
      </c>
      <c r="AK2" s="31"/>
      <c r="AL2" s="46"/>
      <c r="AM2" s="45"/>
      <c r="AN2" s="34" t="s">
        <v>3</v>
      </c>
      <c r="AO2" s="37"/>
      <c r="AP2" s="34"/>
      <c r="AQ2" s="49"/>
      <c r="AR2" s="44"/>
      <c r="AS2" s="28" t="s">
        <v>4</v>
      </c>
      <c r="AU2" s="28"/>
      <c r="AV2" s="51"/>
      <c r="AW2" s="40"/>
      <c r="AX2" s="26"/>
      <c r="AY2" s="25" t="s">
        <v>5</v>
      </c>
      <c r="AZ2" s="25"/>
      <c r="BA2" s="53"/>
      <c r="BB2" s="42"/>
    </row>
    <row r="3" spans="1:54" x14ac:dyDescent="0.2">
      <c r="A3" s="23" t="s">
        <v>6</v>
      </c>
      <c r="B3" s="23"/>
      <c r="C3" s="98" t="s">
        <v>7</v>
      </c>
      <c r="D3" s="98" t="s">
        <v>8</v>
      </c>
      <c r="E3" s="98" t="s">
        <v>9</v>
      </c>
      <c r="F3" s="98" t="s">
        <v>10</v>
      </c>
      <c r="G3" s="98" t="s">
        <v>11</v>
      </c>
      <c r="H3" s="98" t="s">
        <v>12</v>
      </c>
      <c r="I3" s="23" t="s">
        <v>13</v>
      </c>
      <c r="J3" s="23"/>
      <c r="K3" s="98" t="s">
        <v>7</v>
      </c>
      <c r="L3" s="98" t="s">
        <v>8</v>
      </c>
      <c r="M3" s="98" t="s">
        <v>9</v>
      </c>
      <c r="N3" s="98" t="s">
        <v>10</v>
      </c>
      <c r="O3" s="98" t="s">
        <v>11</v>
      </c>
      <c r="P3" s="98" t="s">
        <v>12</v>
      </c>
      <c r="Q3" s="23" t="s">
        <v>13</v>
      </c>
      <c r="R3" s="23" t="s">
        <v>6</v>
      </c>
      <c r="S3" s="23"/>
      <c r="T3" s="98" t="s">
        <v>7</v>
      </c>
      <c r="U3" s="98" t="s">
        <v>8</v>
      </c>
      <c r="V3" s="98" t="s">
        <v>9</v>
      </c>
      <c r="W3" s="98" t="s">
        <v>10</v>
      </c>
      <c r="X3" s="98" t="s">
        <v>11</v>
      </c>
      <c r="Y3" s="98" t="s">
        <v>12</v>
      </c>
      <c r="Z3" s="23" t="s">
        <v>13</v>
      </c>
      <c r="AA3" s="23"/>
      <c r="AB3" s="98" t="s">
        <v>7</v>
      </c>
      <c r="AC3" s="98" t="s">
        <v>8</v>
      </c>
      <c r="AD3" s="98" t="s">
        <v>9</v>
      </c>
      <c r="AE3" s="98" t="s">
        <v>10</v>
      </c>
      <c r="AF3" s="98" t="s">
        <v>11</v>
      </c>
      <c r="AG3" s="98" t="s">
        <v>12</v>
      </c>
      <c r="AH3" s="2" t="s">
        <v>13</v>
      </c>
      <c r="AI3" s="31" t="s">
        <v>6</v>
      </c>
      <c r="AJ3" s="31" t="s">
        <v>14</v>
      </c>
      <c r="AK3" s="31" t="s">
        <v>15</v>
      </c>
      <c r="AL3" s="46"/>
      <c r="AM3" s="45" t="s">
        <v>16</v>
      </c>
      <c r="AN3" s="38" t="s">
        <v>6</v>
      </c>
      <c r="AO3" s="34" t="s">
        <v>14</v>
      </c>
      <c r="AP3" s="34" t="s">
        <v>15</v>
      </c>
      <c r="AQ3" s="49"/>
      <c r="AR3" s="44" t="s">
        <v>16</v>
      </c>
      <c r="AS3" s="28" t="s">
        <v>6</v>
      </c>
      <c r="AT3" s="28" t="s">
        <v>14</v>
      </c>
      <c r="AU3" s="28" t="s">
        <v>15</v>
      </c>
      <c r="AV3" s="51"/>
      <c r="AW3" s="40" t="s">
        <v>16</v>
      </c>
      <c r="AX3" s="39" t="s">
        <v>6</v>
      </c>
      <c r="AY3" s="25" t="s">
        <v>14</v>
      </c>
      <c r="AZ3" s="25" t="s">
        <v>15</v>
      </c>
      <c r="BA3" s="53"/>
      <c r="BB3" s="42" t="s">
        <v>16</v>
      </c>
    </row>
    <row r="4" spans="1:54" x14ac:dyDescent="0.2">
      <c r="A4" s="23"/>
      <c r="B4" s="65"/>
      <c r="C4" s="98"/>
      <c r="D4" s="98"/>
      <c r="E4" s="98"/>
      <c r="F4" s="98"/>
      <c r="G4" s="98"/>
      <c r="H4" s="98"/>
      <c r="I4" s="23"/>
      <c r="J4" s="23"/>
      <c r="K4" s="98"/>
      <c r="L4" s="98"/>
      <c r="M4" s="98"/>
      <c r="N4" s="98"/>
      <c r="O4" s="98"/>
      <c r="P4" s="98"/>
      <c r="Q4" s="23"/>
      <c r="R4" s="23"/>
      <c r="S4" s="23"/>
      <c r="T4" s="98"/>
      <c r="U4" s="98"/>
      <c r="V4" s="98"/>
      <c r="W4" s="98"/>
      <c r="X4" s="98"/>
      <c r="Y4" s="98"/>
      <c r="Z4" s="23"/>
      <c r="AA4" s="23"/>
      <c r="AB4" s="98"/>
      <c r="AC4" s="98"/>
      <c r="AD4" s="98"/>
      <c r="AE4" s="98"/>
      <c r="AF4" s="98"/>
      <c r="AG4" s="98"/>
      <c r="AH4" s="3"/>
      <c r="AI4" s="31"/>
      <c r="AJ4" s="31"/>
      <c r="AK4" s="31"/>
      <c r="AL4" s="46"/>
      <c r="AM4" s="45"/>
      <c r="AN4" s="35"/>
      <c r="AO4" s="34"/>
      <c r="AP4" s="34"/>
      <c r="AQ4" s="49"/>
      <c r="AR4" s="44"/>
      <c r="AS4" s="28"/>
      <c r="AT4" s="28"/>
      <c r="AU4" s="28"/>
      <c r="AV4" s="51"/>
      <c r="AW4" s="40"/>
      <c r="AX4" s="26"/>
      <c r="AY4" s="25"/>
      <c r="AZ4" s="25"/>
      <c r="BA4" s="53"/>
      <c r="BB4" s="42"/>
    </row>
    <row r="5" spans="1:54" x14ac:dyDescent="0.2">
      <c r="A5" s="23" t="s">
        <v>17</v>
      </c>
      <c r="B5" s="56"/>
      <c r="C5" s="16">
        <v>1</v>
      </c>
      <c r="D5" s="16">
        <v>4</v>
      </c>
      <c r="E5" s="16">
        <v>5</v>
      </c>
      <c r="F5" s="16">
        <v>6</v>
      </c>
      <c r="G5" s="16">
        <v>2</v>
      </c>
      <c r="H5" s="16">
        <v>3</v>
      </c>
      <c r="I5" s="66"/>
      <c r="J5" s="23" t="s">
        <v>17</v>
      </c>
      <c r="K5" s="16">
        <v>2</v>
      </c>
      <c r="L5" s="16">
        <v>5</v>
      </c>
      <c r="M5" s="16">
        <v>3</v>
      </c>
      <c r="N5" s="16">
        <v>1</v>
      </c>
      <c r="O5" s="16">
        <v>6</v>
      </c>
      <c r="P5" s="16">
        <v>4</v>
      </c>
      <c r="Q5" s="66"/>
      <c r="R5" s="23" t="s">
        <v>17</v>
      </c>
      <c r="S5" s="56"/>
      <c r="T5" s="16">
        <v>1</v>
      </c>
      <c r="U5" s="16">
        <v>6</v>
      </c>
      <c r="V5" s="16">
        <v>4</v>
      </c>
      <c r="W5" s="16">
        <v>2</v>
      </c>
      <c r="X5" s="16">
        <v>3</v>
      </c>
      <c r="Y5" s="16">
        <v>5</v>
      </c>
      <c r="Z5" s="67"/>
      <c r="AA5" s="23" t="s">
        <v>17</v>
      </c>
      <c r="AB5" s="16">
        <v>2</v>
      </c>
      <c r="AC5" s="16">
        <v>1</v>
      </c>
      <c r="AD5" s="16">
        <v>6</v>
      </c>
      <c r="AE5" s="16">
        <v>3</v>
      </c>
      <c r="AF5" s="16">
        <v>5</v>
      </c>
      <c r="AG5" s="16">
        <v>4</v>
      </c>
      <c r="AH5" s="5"/>
      <c r="AI5" s="31" t="s">
        <v>17</v>
      </c>
      <c r="AJ5" s="31" t="s">
        <v>18</v>
      </c>
      <c r="AK5" s="33"/>
      <c r="AL5" s="47">
        <v>12.66</v>
      </c>
      <c r="AM5" s="45">
        <v>2001</v>
      </c>
      <c r="AN5" s="35" t="s">
        <v>17</v>
      </c>
      <c r="AO5" s="34" t="s">
        <v>19</v>
      </c>
      <c r="AP5" s="36"/>
      <c r="AQ5" s="50">
        <v>12.13</v>
      </c>
      <c r="AR5" s="44">
        <v>2003</v>
      </c>
      <c r="AS5" s="28" t="s">
        <v>17</v>
      </c>
      <c r="AT5" s="28" t="s">
        <v>20</v>
      </c>
      <c r="AU5" s="30"/>
      <c r="AV5" s="52">
        <v>11.4</v>
      </c>
      <c r="AW5" s="40">
        <v>2002</v>
      </c>
      <c r="AX5" s="25" t="s">
        <v>17</v>
      </c>
      <c r="AY5" s="25" t="s">
        <v>21</v>
      </c>
      <c r="AZ5" s="27"/>
      <c r="BA5" s="54">
        <v>10.99</v>
      </c>
      <c r="BB5" s="42">
        <v>1996</v>
      </c>
    </row>
    <row r="6" spans="1:54" x14ac:dyDescent="0.2">
      <c r="A6" s="23" t="s">
        <v>22</v>
      </c>
      <c r="B6" s="56"/>
      <c r="C6" s="16">
        <v>3</v>
      </c>
      <c r="D6" s="16">
        <v>1</v>
      </c>
      <c r="E6" s="16">
        <v>5</v>
      </c>
      <c r="F6" s="16">
        <v>2</v>
      </c>
      <c r="G6" s="16">
        <v>6</v>
      </c>
      <c r="H6" s="16">
        <v>4</v>
      </c>
      <c r="I6" s="66"/>
      <c r="J6" s="23" t="s">
        <v>22</v>
      </c>
      <c r="K6" s="16">
        <v>6</v>
      </c>
      <c r="L6" s="16">
        <v>2</v>
      </c>
      <c r="M6" s="16">
        <v>1</v>
      </c>
      <c r="N6" s="16">
        <v>3</v>
      </c>
      <c r="O6" s="16">
        <v>5</v>
      </c>
      <c r="P6" s="16">
        <v>4</v>
      </c>
      <c r="Q6" s="66"/>
      <c r="R6" s="23" t="s">
        <v>22</v>
      </c>
      <c r="S6" s="56"/>
      <c r="T6" s="16">
        <v>6</v>
      </c>
      <c r="U6" s="16">
        <v>5</v>
      </c>
      <c r="V6" s="16">
        <v>0</v>
      </c>
      <c r="W6" s="16">
        <v>2</v>
      </c>
      <c r="X6" s="16">
        <v>4</v>
      </c>
      <c r="Y6" s="16">
        <v>4</v>
      </c>
      <c r="Z6" s="67"/>
      <c r="AA6" s="24" t="s">
        <v>22</v>
      </c>
      <c r="AB6" s="16">
        <v>2</v>
      </c>
      <c r="AC6" s="16">
        <v>6</v>
      </c>
      <c r="AD6" s="16">
        <v>5</v>
      </c>
      <c r="AE6" s="16">
        <v>4</v>
      </c>
      <c r="AF6" s="16">
        <v>0</v>
      </c>
      <c r="AG6" s="22">
        <v>3</v>
      </c>
      <c r="AH6" s="5"/>
      <c r="AI6" s="31" t="s">
        <v>22</v>
      </c>
      <c r="AJ6" s="31" t="s">
        <v>23</v>
      </c>
      <c r="AK6" s="33"/>
      <c r="AL6" s="47">
        <v>27.72</v>
      </c>
      <c r="AM6" s="45">
        <v>2011</v>
      </c>
      <c r="AN6" s="35" t="s">
        <v>22</v>
      </c>
      <c r="AO6" s="34" t="s">
        <v>18</v>
      </c>
      <c r="AP6" s="36"/>
      <c r="AQ6" s="50">
        <v>24.71</v>
      </c>
      <c r="AR6" s="44">
        <v>2002</v>
      </c>
      <c r="AS6" s="28" t="s">
        <v>22</v>
      </c>
      <c r="AT6" s="28" t="s">
        <v>24</v>
      </c>
      <c r="AU6" s="30"/>
      <c r="AV6" s="52">
        <v>24.16</v>
      </c>
      <c r="AW6" s="40">
        <v>2000</v>
      </c>
      <c r="AX6" s="25" t="s">
        <v>22</v>
      </c>
      <c r="AY6" s="25" t="s">
        <v>25</v>
      </c>
      <c r="AZ6" s="27"/>
      <c r="BA6" s="54">
        <v>23.06</v>
      </c>
      <c r="BB6" s="42">
        <v>1995</v>
      </c>
    </row>
    <row r="7" spans="1:54" x14ac:dyDescent="0.2">
      <c r="A7" s="23" t="s">
        <v>26</v>
      </c>
      <c r="B7" s="56"/>
      <c r="C7" s="16">
        <v>2</v>
      </c>
      <c r="D7" s="16">
        <v>6</v>
      </c>
      <c r="E7" s="16">
        <v>4</v>
      </c>
      <c r="F7" s="16">
        <v>5</v>
      </c>
      <c r="G7" s="16">
        <v>3</v>
      </c>
      <c r="H7" s="16">
        <v>1</v>
      </c>
      <c r="I7" s="57"/>
      <c r="J7" s="23" t="s">
        <v>26</v>
      </c>
      <c r="K7" s="16">
        <v>2</v>
      </c>
      <c r="L7" s="16">
        <v>5</v>
      </c>
      <c r="M7" s="16">
        <v>0</v>
      </c>
      <c r="N7" s="16">
        <v>3</v>
      </c>
      <c r="O7" s="16">
        <v>4</v>
      </c>
      <c r="P7" s="16">
        <v>6</v>
      </c>
      <c r="Q7" s="57"/>
      <c r="R7" s="23" t="s">
        <v>26</v>
      </c>
      <c r="S7" s="56"/>
      <c r="T7" s="16">
        <v>1</v>
      </c>
      <c r="U7" s="16">
        <v>4</v>
      </c>
      <c r="V7" s="16">
        <v>6</v>
      </c>
      <c r="W7" s="16">
        <v>3</v>
      </c>
      <c r="X7" s="16">
        <v>5</v>
      </c>
      <c r="Y7" s="16">
        <v>2</v>
      </c>
      <c r="Z7" s="58"/>
      <c r="AA7" s="23" t="s">
        <v>26</v>
      </c>
      <c r="AB7" s="16">
        <v>5</v>
      </c>
      <c r="AC7" s="16">
        <v>0</v>
      </c>
      <c r="AD7" s="16">
        <v>6</v>
      </c>
      <c r="AE7" s="16">
        <v>4</v>
      </c>
      <c r="AF7" s="16">
        <v>0</v>
      </c>
      <c r="AG7" s="16">
        <v>3</v>
      </c>
      <c r="AH7" s="6"/>
      <c r="AI7" s="31" t="s">
        <v>26</v>
      </c>
      <c r="AJ7" s="31" t="s">
        <v>27</v>
      </c>
      <c r="AK7" s="32"/>
      <c r="AL7" s="47">
        <v>64.2</v>
      </c>
      <c r="AM7" s="45">
        <v>1975</v>
      </c>
      <c r="AN7" s="35" t="s">
        <v>26</v>
      </c>
      <c r="AO7" s="34" t="s">
        <v>28</v>
      </c>
      <c r="AP7" s="35"/>
      <c r="AQ7" s="50">
        <v>59.59</v>
      </c>
      <c r="AR7" s="44">
        <v>1996</v>
      </c>
      <c r="AS7" s="28" t="s">
        <v>26</v>
      </c>
      <c r="AT7" s="28" t="s">
        <v>29</v>
      </c>
      <c r="AU7" s="29"/>
      <c r="AV7" s="52">
        <v>57.7</v>
      </c>
      <c r="AW7" s="40">
        <v>1997</v>
      </c>
      <c r="AX7" s="25" t="s">
        <v>26</v>
      </c>
      <c r="AY7" s="25" t="s">
        <v>28</v>
      </c>
      <c r="AZ7" s="25"/>
      <c r="BA7" s="54">
        <v>55.4</v>
      </c>
      <c r="BB7" s="43">
        <v>1998</v>
      </c>
    </row>
    <row r="8" spans="1:54" x14ac:dyDescent="0.2">
      <c r="A8" s="23" t="s">
        <v>30</v>
      </c>
      <c r="B8" s="56"/>
      <c r="C8" s="16">
        <v>3</v>
      </c>
      <c r="D8" s="16">
        <v>4</v>
      </c>
      <c r="E8" s="16">
        <v>2</v>
      </c>
      <c r="F8" s="16">
        <v>5</v>
      </c>
      <c r="G8" s="16">
        <v>6</v>
      </c>
      <c r="H8" s="16">
        <v>1</v>
      </c>
      <c r="I8" s="59"/>
      <c r="J8" s="23" t="s">
        <v>30</v>
      </c>
      <c r="K8" s="16">
        <v>0</v>
      </c>
      <c r="L8" s="16">
        <v>5</v>
      </c>
      <c r="M8" s="16">
        <v>4</v>
      </c>
      <c r="N8" s="16">
        <v>6</v>
      </c>
      <c r="O8" s="16">
        <v>3</v>
      </c>
      <c r="P8" s="16">
        <v>2</v>
      </c>
      <c r="Q8" s="59"/>
      <c r="R8" s="23" t="s">
        <v>30</v>
      </c>
      <c r="S8" s="56"/>
      <c r="T8" s="84">
        <v>6</v>
      </c>
      <c r="U8" s="16">
        <v>4</v>
      </c>
      <c r="V8" s="16">
        <v>1</v>
      </c>
      <c r="W8" s="16">
        <v>5</v>
      </c>
      <c r="X8" s="16">
        <v>2</v>
      </c>
      <c r="Y8" s="16">
        <v>3</v>
      </c>
      <c r="Z8" s="59"/>
      <c r="AA8" s="23" t="s">
        <v>30</v>
      </c>
      <c r="AB8" s="98">
        <v>6</v>
      </c>
      <c r="AC8" s="98">
        <v>4</v>
      </c>
      <c r="AD8" s="98">
        <v>0</v>
      </c>
      <c r="AE8" s="98">
        <v>5</v>
      </c>
      <c r="AF8" s="98">
        <v>0</v>
      </c>
      <c r="AG8" s="98">
        <v>0</v>
      </c>
      <c r="AH8" s="7"/>
      <c r="AI8" s="31" t="s">
        <v>30</v>
      </c>
      <c r="AJ8" s="31" t="s">
        <v>31</v>
      </c>
      <c r="AK8" s="32">
        <v>2</v>
      </c>
      <c r="AL8" s="47">
        <v>27</v>
      </c>
      <c r="AM8" s="45">
        <v>2014</v>
      </c>
      <c r="AN8" s="35" t="s">
        <v>30</v>
      </c>
      <c r="AO8" s="34" t="s">
        <v>32</v>
      </c>
      <c r="AP8" s="35">
        <v>2</v>
      </c>
      <c r="AQ8" s="50">
        <v>19.57</v>
      </c>
      <c r="AR8" s="44">
        <v>1996</v>
      </c>
      <c r="AS8" s="28" t="s">
        <v>30</v>
      </c>
      <c r="AT8" s="79" t="s">
        <v>33</v>
      </c>
      <c r="AU8" s="83">
        <v>2</v>
      </c>
      <c r="AV8" s="81">
        <v>18.649999999999999</v>
      </c>
      <c r="AW8" s="82">
        <v>2016</v>
      </c>
      <c r="AX8" s="25" t="s">
        <v>30</v>
      </c>
      <c r="AY8" s="25" t="s">
        <v>32</v>
      </c>
      <c r="AZ8" s="26">
        <v>2</v>
      </c>
      <c r="BA8" s="54">
        <v>9</v>
      </c>
      <c r="BB8" s="42">
        <v>1998</v>
      </c>
    </row>
    <row r="9" spans="1:54" x14ac:dyDescent="0.2">
      <c r="A9" s="23" t="s">
        <v>34</v>
      </c>
      <c r="B9" s="56"/>
      <c r="C9" s="60"/>
      <c r="D9" s="60"/>
      <c r="E9" s="60"/>
      <c r="F9" s="60"/>
      <c r="G9" s="60"/>
      <c r="H9" s="60"/>
      <c r="I9" s="57"/>
      <c r="J9" s="23" t="s">
        <v>34</v>
      </c>
      <c r="K9" s="16">
        <v>2</v>
      </c>
      <c r="L9" s="16">
        <v>4</v>
      </c>
      <c r="M9" s="16">
        <v>6</v>
      </c>
      <c r="N9" s="16">
        <v>0</v>
      </c>
      <c r="O9" s="16">
        <v>5</v>
      </c>
      <c r="P9" s="16">
        <v>3</v>
      </c>
      <c r="Q9" s="59"/>
      <c r="R9" s="23" t="s">
        <v>34</v>
      </c>
      <c r="S9" s="56"/>
      <c r="T9" s="16">
        <v>0</v>
      </c>
      <c r="U9" s="16">
        <v>6</v>
      </c>
      <c r="V9" s="16">
        <v>4</v>
      </c>
      <c r="W9" s="16">
        <v>0</v>
      </c>
      <c r="X9" s="16">
        <v>5</v>
      </c>
      <c r="Y9" s="16">
        <v>0</v>
      </c>
      <c r="Z9" s="59"/>
      <c r="AA9" s="23" t="s">
        <v>34</v>
      </c>
      <c r="AB9" s="61"/>
      <c r="AC9" s="61"/>
      <c r="AD9" s="61"/>
      <c r="AE9" s="61"/>
      <c r="AF9" s="61"/>
      <c r="AG9" s="61"/>
      <c r="AH9" s="6"/>
      <c r="AI9" s="31" t="s">
        <v>34</v>
      </c>
      <c r="AJ9" s="31"/>
      <c r="AK9" s="32"/>
      <c r="AL9" s="47"/>
      <c r="AM9" s="45"/>
      <c r="AN9" s="35" t="s">
        <v>34</v>
      </c>
      <c r="AO9" s="34" t="s">
        <v>35</v>
      </c>
      <c r="AP9" s="35">
        <v>4</v>
      </c>
      <c r="AQ9" s="50">
        <v>46</v>
      </c>
      <c r="AR9" s="44">
        <v>1994</v>
      </c>
      <c r="AS9" s="28" t="s">
        <v>34</v>
      </c>
      <c r="AT9" s="28" t="s">
        <v>36</v>
      </c>
      <c r="AU9" s="29">
        <v>4</v>
      </c>
      <c r="AV9" s="52">
        <v>28</v>
      </c>
      <c r="AW9" s="40">
        <v>1997</v>
      </c>
      <c r="AX9" s="25" t="s">
        <v>34</v>
      </c>
      <c r="AY9" s="25"/>
      <c r="AZ9" s="26"/>
      <c r="BA9" s="54"/>
      <c r="BB9" s="42"/>
    </row>
    <row r="10" spans="1:54" x14ac:dyDescent="0.2">
      <c r="A10" s="23" t="s">
        <v>37</v>
      </c>
      <c r="B10" s="56"/>
      <c r="C10" s="16">
        <v>1</v>
      </c>
      <c r="D10" s="16">
        <v>6</v>
      </c>
      <c r="E10" s="16">
        <v>2</v>
      </c>
      <c r="F10" s="16">
        <v>3</v>
      </c>
      <c r="G10" s="16">
        <v>4</v>
      </c>
      <c r="H10" s="16">
        <v>5</v>
      </c>
      <c r="I10" s="57"/>
      <c r="J10" s="23" t="s">
        <v>37</v>
      </c>
      <c r="K10" s="16">
        <v>2</v>
      </c>
      <c r="L10" s="16">
        <v>4</v>
      </c>
      <c r="M10" s="16">
        <v>3</v>
      </c>
      <c r="N10" s="16">
        <v>5</v>
      </c>
      <c r="O10" s="16">
        <v>6</v>
      </c>
      <c r="P10" s="16">
        <v>0</v>
      </c>
      <c r="Q10" s="57"/>
      <c r="R10" s="23" t="s">
        <v>37</v>
      </c>
      <c r="S10" s="56"/>
      <c r="T10" s="16">
        <v>3</v>
      </c>
      <c r="U10" s="16">
        <v>4</v>
      </c>
      <c r="V10" s="16">
        <v>2</v>
      </c>
      <c r="W10" s="16">
        <v>0</v>
      </c>
      <c r="X10" s="16">
        <v>5</v>
      </c>
      <c r="Y10" s="16">
        <v>6</v>
      </c>
      <c r="Z10" s="58"/>
      <c r="AA10" s="23" t="s">
        <v>37</v>
      </c>
      <c r="AB10" s="16">
        <v>5</v>
      </c>
      <c r="AC10" s="16">
        <v>0</v>
      </c>
      <c r="AD10" s="16">
        <v>0</v>
      </c>
      <c r="AE10" s="16">
        <v>4</v>
      </c>
      <c r="AF10" s="16">
        <v>0</v>
      </c>
      <c r="AG10" s="16">
        <v>6</v>
      </c>
      <c r="AH10" s="6"/>
      <c r="AI10" s="31" t="s">
        <v>37</v>
      </c>
      <c r="AJ10" s="31" t="s">
        <v>38</v>
      </c>
      <c r="AK10" s="32"/>
      <c r="AL10" s="47">
        <v>4.42</v>
      </c>
      <c r="AM10" s="45">
        <v>1995</v>
      </c>
      <c r="AN10" s="73" t="s">
        <v>37</v>
      </c>
      <c r="AO10" s="74" t="s">
        <v>39</v>
      </c>
      <c r="AP10" s="73"/>
      <c r="AQ10" s="75">
        <v>4.83</v>
      </c>
      <c r="AR10" s="76">
        <v>2001</v>
      </c>
      <c r="AS10" s="28" t="s">
        <v>37</v>
      </c>
      <c r="AT10" s="28" t="s">
        <v>40</v>
      </c>
      <c r="AU10" s="29"/>
      <c r="AV10" s="52">
        <v>5.34</v>
      </c>
      <c r="AW10" s="40">
        <v>2001</v>
      </c>
      <c r="AX10" s="25" t="s">
        <v>37</v>
      </c>
      <c r="AY10" s="25" t="s">
        <v>25</v>
      </c>
      <c r="AZ10" s="26"/>
      <c r="BA10" s="54">
        <v>5.88</v>
      </c>
      <c r="BB10" s="42">
        <v>1995</v>
      </c>
    </row>
    <row r="11" spans="1:54" x14ac:dyDescent="0.2">
      <c r="A11" s="23" t="s">
        <v>41</v>
      </c>
      <c r="B11" s="56"/>
      <c r="C11" s="16">
        <v>3</v>
      </c>
      <c r="D11" s="16">
        <v>6</v>
      </c>
      <c r="E11" s="16">
        <v>0</v>
      </c>
      <c r="F11" s="16">
        <v>2</v>
      </c>
      <c r="G11" s="16">
        <v>4</v>
      </c>
      <c r="H11" s="16">
        <v>5</v>
      </c>
      <c r="I11" s="57"/>
      <c r="J11" s="23" t="s">
        <v>41</v>
      </c>
      <c r="K11" s="16">
        <v>0</v>
      </c>
      <c r="L11" s="16">
        <v>4</v>
      </c>
      <c r="M11" s="16">
        <v>0</v>
      </c>
      <c r="N11" s="16">
        <v>6</v>
      </c>
      <c r="O11" s="16">
        <v>5</v>
      </c>
      <c r="P11" s="16">
        <v>0</v>
      </c>
      <c r="Q11" s="57"/>
      <c r="R11" s="23" t="s">
        <v>41</v>
      </c>
      <c r="S11" s="56"/>
      <c r="T11" s="98">
        <v>2</v>
      </c>
      <c r="U11" s="85">
        <v>6</v>
      </c>
      <c r="V11" s="98">
        <v>2</v>
      </c>
      <c r="W11" s="98">
        <v>4</v>
      </c>
      <c r="X11" s="98">
        <v>3</v>
      </c>
      <c r="Y11" s="98">
        <v>5</v>
      </c>
      <c r="Z11" s="23"/>
      <c r="AA11" s="23" t="s">
        <v>41</v>
      </c>
      <c r="AB11" s="16">
        <v>4</v>
      </c>
      <c r="AC11" s="16">
        <v>0</v>
      </c>
      <c r="AD11" s="16">
        <v>3</v>
      </c>
      <c r="AE11" s="16">
        <v>6</v>
      </c>
      <c r="AF11" s="16">
        <v>0</v>
      </c>
      <c r="AG11" s="16">
        <v>5</v>
      </c>
      <c r="AH11" s="6"/>
      <c r="AI11" s="31" t="s">
        <v>41</v>
      </c>
      <c r="AJ11" s="31" t="s">
        <v>42</v>
      </c>
      <c r="AK11" s="32"/>
      <c r="AL11" s="47">
        <v>1.45</v>
      </c>
      <c r="AM11" s="45">
        <v>2014</v>
      </c>
      <c r="AN11" s="73" t="s">
        <v>41</v>
      </c>
      <c r="AO11" s="74" t="s">
        <v>43</v>
      </c>
      <c r="AP11" s="73"/>
      <c r="AQ11" s="75">
        <v>1.48</v>
      </c>
      <c r="AR11" s="76">
        <v>2014</v>
      </c>
      <c r="AS11" s="28" t="s">
        <v>41</v>
      </c>
      <c r="AT11" s="79" t="s">
        <v>44</v>
      </c>
      <c r="AU11" s="83"/>
      <c r="AV11" s="81">
        <v>1.73</v>
      </c>
      <c r="AW11" s="82">
        <v>2016</v>
      </c>
      <c r="AX11" s="25" t="s">
        <v>41</v>
      </c>
      <c r="AY11" s="25" t="s">
        <v>45</v>
      </c>
      <c r="AZ11" s="26"/>
      <c r="BA11" s="54">
        <v>1.66</v>
      </c>
      <c r="BB11" s="42">
        <v>2003</v>
      </c>
    </row>
    <row r="12" spans="1:54" x14ac:dyDescent="0.2">
      <c r="A12" s="23" t="s">
        <v>46</v>
      </c>
      <c r="B12" s="56"/>
      <c r="C12" s="16">
        <v>5</v>
      </c>
      <c r="D12" s="16">
        <v>3</v>
      </c>
      <c r="E12" s="16">
        <v>0</v>
      </c>
      <c r="F12" s="16">
        <v>0</v>
      </c>
      <c r="G12" s="16">
        <v>4</v>
      </c>
      <c r="H12" s="16">
        <v>6</v>
      </c>
      <c r="I12" s="57"/>
      <c r="J12" s="23" t="s">
        <v>46</v>
      </c>
      <c r="K12" s="16">
        <v>0</v>
      </c>
      <c r="L12" s="16">
        <v>5</v>
      </c>
      <c r="M12" s="16">
        <v>3</v>
      </c>
      <c r="N12" s="16">
        <v>4</v>
      </c>
      <c r="O12" s="16">
        <v>6</v>
      </c>
      <c r="P12" s="16">
        <v>0</v>
      </c>
      <c r="Q12" s="57"/>
      <c r="R12" s="23" t="s">
        <v>46</v>
      </c>
      <c r="S12" s="56"/>
      <c r="T12" s="16">
        <v>2</v>
      </c>
      <c r="U12" s="16">
        <v>4</v>
      </c>
      <c r="V12" s="16">
        <v>0</v>
      </c>
      <c r="W12" s="16">
        <v>6</v>
      </c>
      <c r="X12" s="16">
        <v>3</v>
      </c>
      <c r="Y12" s="16">
        <v>5</v>
      </c>
      <c r="Z12" s="58"/>
      <c r="AA12" s="23" t="s">
        <v>46</v>
      </c>
      <c r="AB12" s="16">
        <v>6</v>
      </c>
      <c r="AC12" s="16">
        <v>2</v>
      </c>
      <c r="AD12" s="16">
        <v>3</v>
      </c>
      <c r="AE12" s="16">
        <v>4</v>
      </c>
      <c r="AF12" s="16">
        <v>0</v>
      </c>
      <c r="AG12" s="16">
        <v>5</v>
      </c>
      <c r="AH12" s="6"/>
      <c r="AI12" s="31" t="s">
        <v>46</v>
      </c>
      <c r="AJ12" s="31" t="s">
        <v>19</v>
      </c>
      <c r="AK12" s="32"/>
      <c r="AL12" s="47">
        <v>9.6199999999999992</v>
      </c>
      <c r="AM12" s="45">
        <v>2002</v>
      </c>
      <c r="AN12" s="73" t="s">
        <v>46</v>
      </c>
      <c r="AO12" s="74" t="s">
        <v>47</v>
      </c>
      <c r="AP12" s="73"/>
      <c r="AQ12" s="75">
        <v>10.47</v>
      </c>
      <c r="AR12" s="76">
        <v>1990</v>
      </c>
      <c r="AS12" s="28" t="s">
        <v>46</v>
      </c>
      <c r="AT12" s="28" t="s">
        <v>48</v>
      </c>
      <c r="AU12" s="29"/>
      <c r="AV12" s="52">
        <v>11.8</v>
      </c>
      <c r="AW12" s="40">
        <v>2003</v>
      </c>
      <c r="AX12" s="25" t="s">
        <v>46</v>
      </c>
      <c r="AY12" s="25" t="s">
        <v>49</v>
      </c>
      <c r="AZ12" s="26"/>
      <c r="BA12" s="54">
        <v>11.91</v>
      </c>
      <c r="BB12" s="42">
        <v>1987</v>
      </c>
    </row>
    <row r="13" spans="1:54" x14ac:dyDescent="0.2">
      <c r="A13" s="23" t="s">
        <v>50</v>
      </c>
      <c r="B13" s="56"/>
      <c r="C13" s="16">
        <v>5</v>
      </c>
      <c r="D13" s="16">
        <v>2</v>
      </c>
      <c r="E13" s="16">
        <v>4</v>
      </c>
      <c r="F13" s="16">
        <v>1</v>
      </c>
      <c r="G13" s="16">
        <v>6</v>
      </c>
      <c r="H13" s="16">
        <v>3</v>
      </c>
      <c r="I13" s="57"/>
      <c r="J13" s="23" t="s">
        <v>50</v>
      </c>
      <c r="K13" s="16">
        <v>0</v>
      </c>
      <c r="L13" s="16">
        <v>3</v>
      </c>
      <c r="M13" s="16">
        <v>5</v>
      </c>
      <c r="N13" s="16">
        <v>6</v>
      </c>
      <c r="O13" s="16">
        <v>2</v>
      </c>
      <c r="P13" s="16">
        <v>4</v>
      </c>
      <c r="Q13" s="57"/>
      <c r="R13" s="23" t="s">
        <v>50</v>
      </c>
      <c r="S13" s="56"/>
      <c r="T13" s="16">
        <v>2</v>
      </c>
      <c r="U13" s="16">
        <v>4</v>
      </c>
      <c r="V13" s="16">
        <v>3</v>
      </c>
      <c r="W13" s="16">
        <v>5</v>
      </c>
      <c r="X13" s="16">
        <v>1</v>
      </c>
      <c r="Y13" s="16">
        <v>6</v>
      </c>
      <c r="Z13" s="58"/>
      <c r="AA13" s="23" t="s">
        <v>50</v>
      </c>
      <c r="AB13" s="16">
        <v>4</v>
      </c>
      <c r="AC13" s="16">
        <v>0</v>
      </c>
      <c r="AD13" s="16">
        <v>6</v>
      </c>
      <c r="AE13" s="16">
        <v>2</v>
      </c>
      <c r="AF13" s="16">
        <v>3</v>
      </c>
      <c r="AG13" s="16">
        <v>5</v>
      </c>
      <c r="AH13" s="6"/>
      <c r="AI13" s="31" t="s">
        <v>50</v>
      </c>
      <c r="AJ13" s="31" t="s">
        <v>51</v>
      </c>
      <c r="AK13" s="32"/>
      <c r="AL13" s="47">
        <v>10.9</v>
      </c>
      <c r="AM13" s="45">
        <v>1978</v>
      </c>
      <c r="AN13" s="73" t="s">
        <v>50</v>
      </c>
      <c r="AO13" s="74" t="s">
        <v>52</v>
      </c>
      <c r="AP13" s="73"/>
      <c r="AQ13" s="75">
        <v>10.46</v>
      </c>
      <c r="AR13" s="76">
        <v>1974</v>
      </c>
      <c r="AS13" s="28" t="s">
        <v>50</v>
      </c>
      <c r="AT13" s="28" t="s">
        <v>53</v>
      </c>
      <c r="AU13" s="29"/>
      <c r="AV13" s="52">
        <v>11.4</v>
      </c>
      <c r="AW13" s="40">
        <v>2014</v>
      </c>
      <c r="AX13" s="25" t="s">
        <v>50</v>
      </c>
      <c r="AY13" s="25" t="s">
        <v>54</v>
      </c>
      <c r="AZ13" s="26"/>
      <c r="BA13" s="54">
        <v>11.19</v>
      </c>
      <c r="BB13" s="42">
        <v>1986</v>
      </c>
    </row>
    <row r="14" spans="1:54" x14ac:dyDescent="0.2">
      <c r="A14" s="23" t="s">
        <v>55</v>
      </c>
      <c r="B14" s="56"/>
      <c r="C14" s="16">
        <v>5</v>
      </c>
      <c r="D14" s="16">
        <v>3</v>
      </c>
      <c r="E14" s="16">
        <v>4</v>
      </c>
      <c r="F14" s="16">
        <v>6</v>
      </c>
      <c r="G14" s="16">
        <v>1</v>
      </c>
      <c r="H14" s="16">
        <v>1</v>
      </c>
      <c r="I14" s="57"/>
      <c r="J14" s="23" t="s">
        <v>55</v>
      </c>
      <c r="K14" s="16">
        <v>2</v>
      </c>
      <c r="L14" s="16">
        <v>4</v>
      </c>
      <c r="M14" s="16">
        <v>6</v>
      </c>
      <c r="N14" s="16">
        <v>5</v>
      </c>
      <c r="O14" s="16">
        <v>3</v>
      </c>
      <c r="P14" s="16">
        <v>1</v>
      </c>
      <c r="Q14" s="57"/>
      <c r="R14" s="23" t="s">
        <v>55</v>
      </c>
      <c r="S14" s="56"/>
      <c r="T14" s="16">
        <v>2</v>
      </c>
      <c r="U14" s="16">
        <v>4</v>
      </c>
      <c r="V14" s="16">
        <v>1</v>
      </c>
      <c r="W14" s="16">
        <v>3</v>
      </c>
      <c r="X14" s="16">
        <v>5</v>
      </c>
      <c r="Y14" s="16">
        <v>6</v>
      </c>
      <c r="Z14" s="58"/>
      <c r="AA14" s="23" t="s">
        <v>55</v>
      </c>
      <c r="AB14" s="16">
        <v>4</v>
      </c>
      <c r="AC14" s="16">
        <v>6</v>
      </c>
      <c r="AD14" s="16">
        <v>1</v>
      </c>
      <c r="AE14" s="16">
        <v>3</v>
      </c>
      <c r="AF14" s="16">
        <v>2</v>
      </c>
      <c r="AG14" s="16">
        <v>5</v>
      </c>
      <c r="AH14" s="6"/>
      <c r="AI14" s="31" t="s">
        <v>55</v>
      </c>
      <c r="AJ14" s="31" t="s">
        <v>56</v>
      </c>
      <c r="AK14" s="32"/>
      <c r="AL14" s="47">
        <v>21.09</v>
      </c>
      <c r="AM14" s="45">
        <v>1975</v>
      </c>
      <c r="AN14" s="73" t="s">
        <v>55</v>
      </c>
      <c r="AO14" s="74" t="s">
        <v>57</v>
      </c>
      <c r="AP14" s="73"/>
      <c r="AQ14" s="75">
        <v>24.5</v>
      </c>
      <c r="AR14" s="76">
        <v>2010</v>
      </c>
      <c r="AS14" s="28" t="s">
        <v>55</v>
      </c>
      <c r="AT14" s="28" t="s">
        <v>58</v>
      </c>
      <c r="AU14" s="29"/>
      <c r="AV14" s="52">
        <v>30.59</v>
      </c>
      <c r="AW14" s="40">
        <v>2008</v>
      </c>
      <c r="AX14" s="25" t="s">
        <v>55</v>
      </c>
      <c r="AY14" s="25" t="s">
        <v>59</v>
      </c>
      <c r="AZ14" s="26"/>
      <c r="BA14" s="54">
        <v>30.55</v>
      </c>
      <c r="BB14" s="42">
        <v>1974</v>
      </c>
    </row>
    <row r="15" spans="1:54" x14ac:dyDescent="0.2">
      <c r="A15" s="23" t="s">
        <v>60</v>
      </c>
      <c r="B15" s="56"/>
      <c r="C15" s="16">
        <v>2</v>
      </c>
      <c r="D15" s="16">
        <v>1</v>
      </c>
      <c r="E15" s="16">
        <v>6</v>
      </c>
      <c r="F15" s="16">
        <v>3</v>
      </c>
      <c r="G15" s="16">
        <v>4</v>
      </c>
      <c r="H15" s="16">
        <v>5</v>
      </c>
      <c r="I15" s="57"/>
      <c r="J15" s="23" t="s">
        <v>60</v>
      </c>
      <c r="K15" s="16">
        <v>1</v>
      </c>
      <c r="L15" s="16">
        <v>2</v>
      </c>
      <c r="M15" s="16">
        <v>5</v>
      </c>
      <c r="N15" s="16">
        <v>6</v>
      </c>
      <c r="O15" s="16">
        <v>1</v>
      </c>
      <c r="P15" s="16">
        <v>4</v>
      </c>
      <c r="Q15" s="57"/>
      <c r="R15" s="23" t="s">
        <v>60</v>
      </c>
      <c r="S15" s="56"/>
      <c r="T15" s="16">
        <v>4</v>
      </c>
      <c r="U15" s="16">
        <v>1</v>
      </c>
      <c r="V15" s="16">
        <v>3</v>
      </c>
      <c r="W15" s="16">
        <v>2</v>
      </c>
      <c r="X15" s="16">
        <v>1</v>
      </c>
      <c r="Y15" s="16">
        <v>6</v>
      </c>
      <c r="Z15" s="58"/>
      <c r="AA15" s="23" t="s">
        <v>60</v>
      </c>
      <c r="AB15" s="16">
        <v>3</v>
      </c>
      <c r="AC15" s="16">
        <v>4</v>
      </c>
      <c r="AD15" s="16">
        <v>1</v>
      </c>
      <c r="AE15" s="16">
        <v>5</v>
      </c>
      <c r="AF15" s="16">
        <v>6</v>
      </c>
      <c r="AG15" s="16">
        <v>1</v>
      </c>
      <c r="AH15" s="6"/>
      <c r="AI15" s="31" t="s">
        <v>60</v>
      </c>
      <c r="AJ15" s="31" t="s">
        <v>61</v>
      </c>
      <c r="AK15" s="32"/>
      <c r="AL15" s="47">
        <v>25.09</v>
      </c>
      <c r="AM15" s="45">
        <v>1992</v>
      </c>
      <c r="AN15" s="73" t="s">
        <v>60</v>
      </c>
      <c r="AO15" s="74" t="s">
        <v>62</v>
      </c>
      <c r="AP15" s="73"/>
      <c r="AQ15" s="75">
        <v>30.45</v>
      </c>
      <c r="AR15" s="76">
        <v>1995</v>
      </c>
      <c r="AS15" s="28" t="s">
        <v>60</v>
      </c>
      <c r="AT15" s="28" t="s">
        <v>62</v>
      </c>
      <c r="AU15" s="29"/>
      <c r="AV15" s="52">
        <v>38.6</v>
      </c>
      <c r="AW15" s="40">
        <v>1996</v>
      </c>
      <c r="AX15" s="25" t="s">
        <v>60</v>
      </c>
      <c r="AY15" s="25" t="s">
        <v>63</v>
      </c>
      <c r="AZ15" s="26"/>
      <c r="BA15" s="54">
        <v>49.35</v>
      </c>
      <c r="BB15" s="42">
        <v>1997</v>
      </c>
    </row>
    <row r="16" spans="1:54" x14ac:dyDescent="0.2">
      <c r="A16" s="23" t="s">
        <v>64</v>
      </c>
      <c r="B16" s="56"/>
      <c r="C16" s="16">
        <v>0</v>
      </c>
      <c r="D16" s="16">
        <v>4</v>
      </c>
      <c r="E16" s="16">
        <v>6</v>
      </c>
      <c r="F16" s="16">
        <v>12</v>
      </c>
      <c r="G16" s="16">
        <v>10</v>
      </c>
      <c r="H16" s="16">
        <v>8</v>
      </c>
      <c r="I16" s="57"/>
      <c r="J16" s="23" t="s">
        <v>64</v>
      </c>
      <c r="K16" s="16">
        <v>2</v>
      </c>
      <c r="L16" s="16">
        <v>12</v>
      </c>
      <c r="M16" s="16">
        <v>8</v>
      </c>
      <c r="N16" s="16">
        <v>6</v>
      </c>
      <c r="O16" s="16">
        <v>10</v>
      </c>
      <c r="P16" s="16">
        <v>4</v>
      </c>
      <c r="Q16" s="57"/>
      <c r="R16" s="23" t="s">
        <v>64</v>
      </c>
      <c r="S16" s="56"/>
      <c r="T16" s="16">
        <v>8</v>
      </c>
      <c r="U16" s="16">
        <v>10</v>
      </c>
      <c r="V16" s="16">
        <v>2</v>
      </c>
      <c r="W16" s="16">
        <v>4</v>
      </c>
      <c r="X16" s="16">
        <v>6</v>
      </c>
      <c r="Y16" s="16">
        <v>12</v>
      </c>
      <c r="Z16" s="58"/>
      <c r="AA16" s="23" t="s">
        <v>64</v>
      </c>
      <c r="AB16" s="16">
        <v>2</v>
      </c>
      <c r="AC16" s="16">
        <v>8</v>
      </c>
      <c r="AD16" s="16">
        <v>10</v>
      </c>
      <c r="AE16" s="16">
        <v>12</v>
      </c>
      <c r="AF16" s="16">
        <v>4</v>
      </c>
      <c r="AG16" s="16">
        <v>6</v>
      </c>
      <c r="AH16" s="8"/>
      <c r="AI16" s="31" t="s">
        <v>64</v>
      </c>
      <c r="AJ16" s="31" t="s">
        <v>65</v>
      </c>
      <c r="AK16" s="32"/>
      <c r="AL16" s="47">
        <v>54.97</v>
      </c>
      <c r="AM16" s="45">
        <v>1999</v>
      </c>
      <c r="AN16" s="73" t="s">
        <v>64</v>
      </c>
      <c r="AO16" s="74" t="s">
        <v>66</v>
      </c>
      <c r="AP16" s="73"/>
      <c r="AQ16" s="75">
        <v>53.85</v>
      </c>
      <c r="AR16" s="76">
        <v>2011</v>
      </c>
      <c r="AS16" s="28" t="s">
        <v>64</v>
      </c>
      <c r="AT16" s="28" t="s">
        <v>67</v>
      </c>
      <c r="AU16" s="29"/>
      <c r="AV16" s="52">
        <v>50.08</v>
      </c>
      <c r="AW16" s="40">
        <v>1999</v>
      </c>
      <c r="AX16" s="25" t="s">
        <v>64</v>
      </c>
      <c r="AY16" s="25" t="s">
        <v>68</v>
      </c>
      <c r="AZ16" s="26"/>
      <c r="BA16" s="54">
        <v>49.83</v>
      </c>
      <c r="BB16" s="42">
        <v>2003</v>
      </c>
    </row>
    <row r="17" spans="1:54" x14ac:dyDescent="0.2">
      <c r="A17" s="17" t="s">
        <v>17</v>
      </c>
      <c r="B17" s="56"/>
      <c r="C17" s="17">
        <v>1</v>
      </c>
      <c r="D17" s="17">
        <v>6</v>
      </c>
      <c r="E17" s="17">
        <v>4</v>
      </c>
      <c r="F17" s="17">
        <v>3</v>
      </c>
      <c r="G17" s="17">
        <v>5</v>
      </c>
      <c r="H17" s="17">
        <v>2</v>
      </c>
      <c r="I17" s="62"/>
      <c r="J17" s="23" t="s">
        <v>17</v>
      </c>
      <c r="K17" s="17">
        <v>5</v>
      </c>
      <c r="L17" s="17">
        <v>3</v>
      </c>
      <c r="M17" s="17">
        <v>2</v>
      </c>
      <c r="N17" s="17">
        <v>1</v>
      </c>
      <c r="O17" s="17">
        <v>4</v>
      </c>
      <c r="P17" s="17">
        <v>6</v>
      </c>
      <c r="Q17" s="62"/>
      <c r="R17" s="23" t="s">
        <v>17</v>
      </c>
      <c r="S17" s="56"/>
      <c r="T17" s="17">
        <v>4</v>
      </c>
      <c r="U17" s="17">
        <v>3</v>
      </c>
      <c r="V17" s="17">
        <v>6</v>
      </c>
      <c r="W17" s="17">
        <v>1</v>
      </c>
      <c r="X17" s="17">
        <v>2</v>
      </c>
      <c r="Y17" s="17">
        <v>5</v>
      </c>
      <c r="Z17" s="63"/>
      <c r="AA17" s="23" t="s">
        <v>17</v>
      </c>
      <c r="AB17" s="17">
        <v>4</v>
      </c>
      <c r="AC17" s="17">
        <v>3</v>
      </c>
      <c r="AD17" s="17">
        <v>5</v>
      </c>
      <c r="AE17" s="17">
        <v>0</v>
      </c>
      <c r="AF17" s="17">
        <v>0</v>
      </c>
      <c r="AG17" s="17">
        <v>6</v>
      </c>
      <c r="AH17" s="9"/>
      <c r="AI17" s="31" t="s">
        <v>17</v>
      </c>
      <c r="AJ17" s="31" t="s">
        <v>69</v>
      </c>
      <c r="AK17" s="31"/>
      <c r="AL17" s="47">
        <v>13.13</v>
      </c>
      <c r="AM17" s="45">
        <v>2003</v>
      </c>
      <c r="AN17" s="73" t="s">
        <v>17</v>
      </c>
      <c r="AO17" s="74" t="s">
        <v>70</v>
      </c>
      <c r="AP17" s="74"/>
      <c r="AQ17" s="75">
        <v>13.33</v>
      </c>
      <c r="AR17" s="76">
        <v>2003</v>
      </c>
      <c r="AS17" s="28" t="s">
        <v>17</v>
      </c>
      <c r="AT17" s="28" t="s">
        <v>71</v>
      </c>
      <c r="AU17" s="28"/>
      <c r="AV17" s="52">
        <v>12.85</v>
      </c>
      <c r="AW17" s="40">
        <v>1993</v>
      </c>
      <c r="AX17" s="25" t="s">
        <v>17</v>
      </c>
      <c r="AY17" s="25" t="s">
        <v>71</v>
      </c>
      <c r="AZ17" s="25"/>
      <c r="BA17" s="54">
        <v>12.7</v>
      </c>
      <c r="BB17" s="42">
        <v>1994</v>
      </c>
    </row>
    <row r="18" spans="1:54" x14ac:dyDescent="0.2">
      <c r="A18" s="17" t="s">
        <v>22</v>
      </c>
      <c r="B18" s="56"/>
      <c r="C18" s="17">
        <v>5</v>
      </c>
      <c r="D18" s="17">
        <v>6</v>
      </c>
      <c r="E18" s="17">
        <v>2</v>
      </c>
      <c r="F18" s="17">
        <v>4</v>
      </c>
      <c r="G18" s="17">
        <v>3</v>
      </c>
      <c r="H18" s="17">
        <v>1</v>
      </c>
      <c r="I18" s="62"/>
      <c r="J18" s="23" t="s">
        <v>22</v>
      </c>
      <c r="K18" s="17">
        <v>6</v>
      </c>
      <c r="L18" s="17">
        <v>3</v>
      </c>
      <c r="M18" s="17">
        <v>4</v>
      </c>
      <c r="N18" s="20">
        <v>1</v>
      </c>
      <c r="O18" s="17">
        <v>2</v>
      </c>
      <c r="P18" s="17">
        <v>5</v>
      </c>
      <c r="Q18" s="62"/>
      <c r="R18" s="23" t="s">
        <v>22</v>
      </c>
      <c r="S18" s="56"/>
      <c r="T18" s="17">
        <v>4</v>
      </c>
      <c r="U18" s="17">
        <v>2</v>
      </c>
      <c r="V18" s="17">
        <v>3</v>
      </c>
      <c r="W18" s="17">
        <v>0</v>
      </c>
      <c r="X18" s="17">
        <v>6</v>
      </c>
      <c r="Y18" s="17">
        <v>5</v>
      </c>
      <c r="Z18" s="63"/>
      <c r="AA18" s="23" t="s">
        <v>22</v>
      </c>
      <c r="AB18" s="17">
        <v>3</v>
      </c>
      <c r="AC18" s="17">
        <v>5</v>
      </c>
      <c r="AD18" s="17">
        <v>0</v>
      </c>
      <c r="AE18" s="17">
        <v>5</v>
      </c>
      <c r="AF18" s="17">
        <v>0</v>
      </c>
      <c r="AG18" s="17">
        <v>6</v>
      </c>
      <c r="AH18" s="9"/>
      <c r="AI18" s="31" t="s">
        <v>22</v>
      </c>
      <c r="AJ18" s="31" t="s">
        <v>72</v>
      </c>
      <c r="AK18" s="31"/>
      <c r="AL18" s="47">
        <v>29.1</v>
      </c>
      <c r="AM18" s="45">
        <v>1995</v>
      </c>
      <c r="AN18" s="73" t="s">
        <v>22</v>
      </c>
      <c r="AO18" s="74" t="s">
        <v>72</v>
      </c>
      <c r="AP18" s="74"/>
      <c r="AQ18" s="75">
        <v>27.12</v>
      </c>
      <c r="AR18" s="76">
        <v>1996</v>
      </c>
      <c r="AS18" s="28" t="s">
        <v>22</v>
      </c>
      <c r="AT18" s="28" t="s">
        <v>73</v>
      </c>
      <c r="AU18" s="28"/>
      <c r="AV18" s="52">
        <v>27.14</v>
      </c>
      <c r="AW18" s="40">
        <v>1997</v>
      </c>
      <c r="AX18" s="25" t="s">
        <v>22</v>
      </c>
      <c r="AY18" s="25" t="s">
        <v>72</v>
      </c>
      <c r="AZ18" s="25"/>
      <c r="BA18" s="54">
        <v>26.13</v>
      </c>
      <c r="BB18" s="42">
        <v>1998</v>
      </c>
    </row>
    <row r="19" spans="1:54" x14ac:dyDescent="0.2">
      <c r="A19" s="17" t="s">
        <v>26</v>
      </c>
      <c r="B19" s="56"/>
      <c r="C19" s="17">
        <v>0</v>
      </c>
      <c r="D19" s="17">
        <v>4</v>
      </c>
      <c r="E19" s="17">
        <v>5</v>
      </c>
      <c r="F19" s="17">
        <v>2</v>
      </c>
      <c r="G19" s="17">
        <v>3</v>
      </c>
      <c r="H19" s="17">
        <v>6</v>
      </c>
      <c r="I19" s="62"/>
      <c r="J19" s="23" t="s">
        <v>26</v>
      </c>
      <c r="K19" s="17">
        <v>5</v>
      </c>
      <c r="L19" s="17">
        <v>4</v>
      </c>
      <c r="M19" s="17">
        <v>1</v>
      </c>
      <c r="N19" s="20">
        <v>2</v>
      </c>
      <c r="O19" s="17">
        <v>3</v>
      </c>
      <c r="P19" s="17">
        <v>6</v>
      </c>
      <c r="Q19" s="62"/>
      <c r="R19" s="23" t="s">
        <v>26</v>
      </c>
      <c r="S19" s="56"/>
      <c r="T19" s="17">
        <v>2</v>
      </c>
      <c r="U19" s="17">
        <v>4</v>
      </c>
      <c r="V19" s="17">
        <v>0</v>
      </c>
      <c r="W19" s="17">
        <v>3</v>
      </c>
      <c r="X19" s="17">
        <v>5</v>
      </c>
      <c r="Y19" s="17">
        <v>6</v>
      </c>
      <c r="Z19" s="63"/>
      <c r="AA19" s="23" t="s">
        <v>26</v>
      </c>
      <c r="AB19" s="17">
        <v>0</v>
      </c>
      <c r="AC19" s="17">
        <v>5</v>
      </c>
      <c r="AD19" s="17">
        <v>6</v>
      </c>
      <c r="AE19" s="17">
        <v>4</v>
      </c>
      <c r="AF19" s="17">
        <v>3</v>
      </c>
      <c r="AG19" s="17">
        <v>0</v>
      </c>
      <c r="AH19" s="9"/>
      <c r="AI19" s="31" t="s">
        <v>26</v>
      </c>
      <c r="AJ19" s="31" t="s">
        <v>74</v>
      </c>
      <c r="AK19" s="31"/>
      <c r="AL19" s="47">
        <v>70.349999999999994</v>
      </c>
      <c r="AM19" s="45">
        <v>2000</v>
      </c>
      <c r="AN19" s="73" t="s">
        <v>26</v>
      </c>
      <c r="AO19" s="74" t="s">
        <v>75</v>
      </c>
      <c r="AP19" s="74"/>
      <c r="AQ19" s="75">
        <v>67.180000000000007</v>
      </c>
      <c r="AR19" s="76">
        <v>1994</v>
      </c>
      <c r="AS19" s="28" t="s">
        <v>26</v>
      </c>
      <c r="AT19" s="28" t="s">
        <v>76</v>
      </c>
      <c r="AU19" s="28"/>
      <c r="AV19" s="52">
        <v>65.739999999999995</v>
      </c>
      <c r="AW19" s="40">
        <v>1992</v>
      </c>
      <c r="AX19" s="25" t="s">
        <v>26</v>
      </c>
      <c r="AY19" s="25" t="s">
        <v>77</v>
      </c>
      <c r="AZ19" s="26"/>
      <c r="BA19" s="54">
        <v>62</v>
      </c>
      <c r="BB19" s="42">
        <v>1995</v>
      </c>
    </row>
    <row r="20" spans="1:54" x14ac:dyDescent="0.2">
      <c r="A20" s="17" t="s">
        <v>30</v>
      </c>
      <c r="B20" s="56"/>
      <c r="C20" s="17">
        <v>0</v>
      </c>
      <c r="D20" s="17">
        <v>2</v>
      </c>
      <c r="E20" s="17">
        <v>6</v>
      </c>
      <c r="F20" s="17">
        <v>3</v>
      </c>
      <c r="G20" s="17">
        <v>4</v>
      </c>
      <c r="H20" s="17">
        <v>5</v>
      </c>
      <c r="I20" s="64"/>
      <c r="J20" s="23" t="s">
        <v>30</v>
      </c>
      <c r="K20" s="17">
        <v>0</v>
      </c>
      <c r="L20" s="17">
        <v>0</v>
      </c>
      <c r="M20" s="17">
        <v>5</v>
      </c>
      <c r="N20" s="17">
        <v>6</v>
      </c>
      <c r="O20" s="17">
        <v>3</v>
      </c>
      <c r="P20" s="17">
        <v>4</v>
      </c>
      <c r="Q20" s="64"/>
      <c r="R20" s="24" t="s">
        <v>30</v>
      </c>
      <c r="S20" s="56"/>
      <c r="T20" s="17">
        <v>4</v>
      </c>
      <c r="U20" s="17">
        <v>3</v>
      </c>
      <c r="V20" s="17">
        <v>2</v>
      </c>
      <c r="W20" s="17">
        <v>1</v>
      </c>
      <c r="X20" s="17">
        <v>6</v>
      </c>
      <c r="Y20" s="17">
        <v>5</v>
      </c>
      <c r="Z20" s="64"/>
      <c r="AA20" s="23" t="s">
        <v>30</v>
      </c>
      <c r="AB20" s="84">
        <v>6</v>
      </c>
      <c r="AC20" s="17">
        <v>0</v>
      </c>
      <c r="AD20" s="17">
        <v>5</v>
      </c>
      <c r="AE20" s="17">
        <v>0</v>
      </c>
      <c r="AF20" s="17">
        <v>4</v>
      </c>
      <c r="AG20" s="17">
        <v>0</v>
      </c>
      <c r="AH20" s="9"/>
      <c r="AI20" s="31" t="s">
        <v>30</v>
      </c>
      <c r="AJ20" s="31" t="s">
        <v>78</v>
      </c>
      <c r="AK20" s="31">
        <v>2</v>
      </c>
      <c r="AL20" s="47">
        <v>35.659999999999997</v>
      </c>
      <c r="AM20" s="45">
        <v>2014</v>
      </c>
      <c r="AN20" s="73" t="s">
        <v>30</v>
      </c>
      <c r="AO20" s="74" t="s">
        <v>77</v>
      </c>
      <c r="AP20" s="74">
        <v>2</v>
      </c>
      <c r="AQ20" s="75">
        <v>32.9</v>
      </c>
      <c r="AR20" s="76">
        <v>1993</v>
      </c>
      <c r="AS20" s="28" t="s">
        <v>30</v>
      </c>
      <c r="AT20" s="28" t="s">
        <v>77</v>
      </c>
      <c r="AU20" s="28">
        <v>2</v>
      </c>
      <c r="AV20" s="52">
        <v>30.45</v>
      </c>
      <c r="AW20" s="40">
        <v>1994</v>
      </c>
      <c r="AX20" s="80" t="s">
        <v>30</v>
      </c>
      <c r="AY20" s="79" t="s">
        <v>79</v>
      </c>
      <c r="AZ20" s="80">
        <v>3</v>
      </c>
      <c r="BA20" s="81">
        <v>6</v>
      </c>
      <c r="BB20" s="82">
        <v>2016</v>
      </c>
    </row>
    <row r="21" spans="1:54" x14ac:dyDescent="0.2">
      <c r="A21" s="17" t="s">
        <v>34</v>
      </c>
      <c r="B21" s="56"/>
      <c r="C21" s="60"/>
      <c r="D21" s="60"/>
      <c r="E21" s="60"/>
      <c r="F21" s="60"/>
      <c r="G21" s="60"/>
      <c r="H21" s="60"/>
      <c r="I21" s="64"/>
      <c r="J21" s="23" t="s">
        <v>34</v>
      </c>
      <c r="K21" s="17">
        <v>1</v>
      </c>
      <c r="L21" s="17">
        <v>5</v>
      </c>
      <c r="M21" s="17">
        <v>5</v>
      </c>
      <c r="N21" s="17">
        <v>3</v>
      </c>
      <c r="O21" s="17">
        <v>3</v>
      </c>
      <c r="P21" s="84">
        <v>6</v>
      </c>
      <c r="Q21" s="64"/>
      <c r="R21" s="24" t="s">
        <v>34</v>
      </c>
      <c r="S21" s="56"/>
      <c r="T21" s="17">
        <v>0</v>
      </c>
      <c r="U21" s="17">
        <v>0</v>
      </c>
      <c r="V21" s="17">
        <v>5</v>
      </c>
      <c r="W21" s="17">
        <v>0</v>
      </c>
      <c r="X21" s="84">
        <v>6</v>
      </c>
      <c r="Y21" s="17">
        <v>4</v>
      </c>
      <c r="Z21" s="64"/>
      <c r="AA21" s="23" t="s">
        <v>34</v>
      </c>
      <c r="AB21" s="60"/>
      <c r="AC21" s="60"/>
      <c r="AD21" s="60"/>
      <c r="AE21" s="60"/>
      <c r="AF21" s="60"/>
      <c r="AG21" s="60"/>
      <c r="AH21" s="9"/>
      <c r="AI21" s="31" t="s">
        <v>34</v>
      </c>
      <c r="AJ21" s="60"/>
      <c r="AK21" s="60"/>
      <c r="AL21" s="60"/>
      <c r="AM21" s="60"/>
      <c r="AN21" s="73" t="s">
        <v>34</v>
      </c>
      <c r="AO21" s="79" t="s">
        <v>80</v>
      </c>
      <c r="AP21" s="80">
        <v>5</v>
      </c>
      <c r="AQ21" s="81">
        <v>32</v>
      </c>
      <c r="AR21" s="82">
        <v>2016</v>
      </c>
      <c r="AS21" s="28" t="s">
        <v>34</v>
      </c>
      <c r="AT21" s="79" t="s">
        <v>78</v>
      </c>
      <c r="AU21" s="80">
        <v>5</v>
      </c>
      <c r="AV21" s="81">
        <v>37</v>
      </c>
      <c r="AW21" s="82">
        <v>2016</v>
      </c>
      <c r="AX21" s="25" t="s">
        <v>34</v>
      </c>
      <c r="AY21" s="60"/>
      <c r="AZ21" s="60"/>
      <c r="BA21" s="60"/>
      <c r="BB21" s="60"/>
    </row>
    <row r="22" spans="1:54" x14ac:dyDescent="0.2">
      <c r="A22" s="17" t="s">
        <v>37</v>
      </c>
      <c r="B22" s="56"/>
      <c r="C22" s="17">
        <v>6</v>
      </c>
      <c r="D22" s="17">
        <v>0</v>
      </c>
      <c r="E22" s="17">
        <v>4</v>
      </c>
      <c r="F22" s="17">
        <v>3</v>
      </c>
      <c r="G22" s="17">
        <v>2</v>
      </c>
      <c r="H22" s="17">
        <v>5</v>
      </c>
      <c r="I22" s="62"/>
      <c r="J22" s="23" t="s">
        <v>37</v>
      </c>
      <c r="K22" s="17">
        <v>4</v>
      </c>
      <c r="L22" s="17">
        <v>5</v>
      </c>
      <c r="M22" s="17">
        <v>2</v>
      </c>
      <c r="N22" s="17">
        <v>3</v>
      </c>
      <c r="O22" s="17">
        <v>0</v>
      </c>
      <c r="P22" s="17">
        <v>6</v>
      </c>
      <c r="Q22" s="62"/>
      <c r="R22" s="23" t="s">
        <v>37</v>
      </c>
      <c r="S22" s="56"/>
      <c r="T22" s="17">
        <v>6</v>
      </c>
      <c r="U22" s="17">
        <v>1</v>
      </c>
      <c r="V22" s="17">
        <v>2</v>
      </c>
      <c r="W22" s="17">
        <v>3</v>
      </c>
      <c r="X22" s="17">
        <v>4</v>
      </c>
      <c r="Y22" s="17">
        <v>5</v>
      </c>
      <c r="Z22" s="63"/>
      <c r="AA22" s="23" t="s">
        <v>37</v>
      </c>
      <c r="AB22" s="17">
        <v>6</v>
      </c>
      <c r="AC22" s="17">
        <v>0</v>
      </c>
      <c r="AD22" s="17">
        <v>5</v>
      </c>
      <c r="AE22" s="17">
        <v>3</v>
      </c>
      <c r="AF22" s="17">
        <v>0</v>
      </c>
      <c r="AG22" s="17">
        <v>4</v>
      </c>
      <c r="AH22" s="9"/>
      <c r="AI22" s="31" t="s">
        <v>37</v>
      </c>
      <c r="AJ22" s="31" t="s">
        <v>81</v>
      </c>
      <c r="AK22" s="31"/>
      <c r="AL22" s="47">
        <v>4.13</v>
      </c>
      <c r="AM22" s="45">
        <v>1992</v>
      </c>
      <c r="AN22" s="35" t="s">
        <v>37</v>
      </c>
      <c r="AO22" s="34" t="s">
        <v>82</v>
      </c>
      <c r="AP22" s="34"/>
      <c r="AQ22" s="50">
        <v>4.3</v>
      </c>
      <c r="AR22" s="44">
        <v>2010</v>
      </c>
      <c r="AS22" s="28" t="s">
        <v>37</v>
      </c>
      <c r="AT22" s="28" t="s">
        <v>71</v>
      </c>
      <c r="AU22" s="28"/>
      <c r="AV22" s="52">
        <v>4.78</v>
      </c>
      <c r="AW22" s="40">
        <v>1993</v>
      </c>
      <c r="AX22" s="25" t="s">
        <v>37</v>
      </c>
      <c r="AY22" s="25" t="s">
        <v>71</v>
      </c>
      <c r="AZ22" s="25"/>
      <c r="BA22" s="54">
        <v>5.13</v>
      </c>
      <c r="BB22" s="42">
        <v>1994</v>
      </c>
    </row>
    <row r="23" spans="1:54" x14ac:dyDescent="0.2">
      <c r="A23" s="17" t="s">
        <v>41</v>
      </c>
      <c r="B23" s="56"/>
      <c r="C23" s="17">
        <v>6</v>
      </c>
      <c r="D23" s="17">
        <v>3</v>
      </c>
      <c r="E23" s="17">
        <v>5</v>
      </c>
      <c r="F23" s="17">
        <v>3</v>
      </c>
      <c r="G23" s="17">
        <v>4</v>
      </c>
      <c r="H23" s="17">
        <v>0</v>
      </c>
      <c r="I23" s="62"/>
      <c r="J23" s="23" t="s">
        <v>41</v>
      </c>
      <c r="K23" s="17">
        <v>0</v>
      </c>
      <c r="L23" s="17">
        <v>6</v>
      </c>
      <c r="M23" s="17">
        <v>5</v>
      </c>
      <c r="N23" s="17">
        <v>4</v>
      </c>
      <c r="O23" s="17">
        <v>0</v>
      </c>
      <c r="P23" s="17">
        <v>0</v>
      </c>
      <c r="Q23" s="62"/>
      <c r="R23" s="23" t="s">
        <v>41</v>
      </c>
      <c r="S23" s="56"/>
      <c r="T23" s="17">
        <v>6</v>
      </c>
      <c r="U23" s="17">
        <v>3</v>
      </c>
      <c r="V23" s="17">
        <v>0</v>
      </c>
      <c r="W23" s="17">
        <v>0</v>
      </c>
      <c r="X23" s="17">
        <v>4</v>
      </c>
      <c r="Y23" s="17">
        <v>5</v>
      </c>
      <c r="Z23" s="63"/>
      <c r="AA23" s="23" t="s">
        <v>41</v>
      </c>
      <c r="AB23" s="17">
        <v>6</v>
      </c>
      <c r="AC23" s="17">
        <v>5</v>
      </c>
      <c r="AD23" s="17">
        <v>5</v>
      </c>
      <c r="AE23" s="17">
        <v>2</v>
      </c>
      <c r="AF23" s="17">
        <v>0</v>
      </c>
      <c r="AG23" s="17">
        <v>3</v>
      </c>
      <c r="AH23" s="9"/>
      <c r="AI23" s="31" t="s">
        <v>41</v>
      </c>
      <c r="AJ23" s="31" t="s">
        <v>71</v>
      </c>
      <c r="AK23" s="31"/>
      <c r="AL23" s="47">
        <v>1.33</v>
      </c>
      <c r="AM23" s="45">
        <v>1991</v>
      </c>
      <c r="AN23" s="35" t="s">
        <v>41</v>
      </c>
      <c r="AO23" s="34" t="s">
        <v>83</v>
      </c>
      <c r="AP23" s="34"/>
      <c r="AQ23" s="50">
        <v>1.5</v>
      </c>
      <c r="AR23" s="44">
        <v>1992</v>
      </c>
      <c r="AS23" s="28" t="s">
        <v>41</v>
      </c>
      <c r="AT23" s="28" t="s">
        <v>84</v>
      </c>
      <c r="AU23" s="77"/>
      <c r="AV23" s="52">
        <v>1.47</v>
      </c>
      <c r="AW23" s="40">
        <v>2014</v>
      </c>
      <c r="AX23" s="25" t="s">
        <v>41</v>
      </c>
      <c r="AY23" s="25" t="s">
        <v>85</v>
      </c>
      <c r="AZ23" s="25"/>
      <c r="BA23" s="54">
        <v>1.38</v>
      </c>
      <c r="BB23" s="42">
        <v>1993</v>
      </c>
    </row>
    <row r="24" spans="1:54" x14ac:dyDescent="0.2">
      <c r="A24" s="17" t="s">
        <v>50</v>
      </c>
      <c r="B24" s="56"/>
      <c r="C24" s="17">
        <v>5</v>
      </c>
      <c r="D24" s="17">
        <v>3</v>
      </c>
      <c r="E24" s="17">
        <v>4</v>
      </c>
      <c r="F24" s="17">
        <v>6</v>
      </c>
      <c r="G24" s="17">
        <v>2</v>
      </c>
      <c r="H24" s="17">
        <v>1</v>
      </c>
      <c r="I24" s="62"/>
      <c r="J24" s="23" t="s">
        <v>50</v>
      </c>
      <c r="K24" s="17">
        <v>5</v>
      </c>
      <c r="L24" s="17">
        <v>3</v>
      </c>
      <c r="M24" s="17">
        <v>4</v>
      </c>
      <c r="N24" s="17">
        <v>6</v>
      </c>
      <c r="O24" s="17">
        <v>0</v>
      </c>
      <c r="P24" s="17">
        <v>0</v>
      </c>
      <c r="Q24" s="62"/>
      <c r="R24" s="23" t="s">
        <v>50</v>
      </c>
      <c r="S24" s="56"/>
      <c r="T24" s="17">
        <v>6</v>
      </c>
      <c r="U24" s="17">
        <v>4</v>
      </c>
      <c r="V24" s="17">
        <v>5</v>
      </c>
      <c r="W24" s="17">
        <v>2</v>
      </c>
      <c r="X24" s="17">
        <v>0</v>
      </c>
      <c r="Y24" s="17">
        <v>3</v>
      </c>
      <c r="Z24" s="63"/>
      <c r="AA24" s="23" t="s">
        <v>50</v>
      </c>
      <c r="AB24" s="17">
        <v>5</v>
      </c>
      <c r="AC24" s="17">
        <v>0</v>
      </c>
      <c r="AD24" s="17">
        <v>0</v>
      </c>
      <c r="AE24" s="17">
        <v>4</v>
      </c>
      <c r="AF24" s="17">
        <v>0</v>
      </c>
      <c r="AG24" s="84">
        <v>6</v>
      </c>
      <c r="AH24" s="9"/>
      <c r="AI24" s="31" t="s">
        <v>50</v>
      </c>
      <c r="AJ24" s="31" t="s">
        <v>86</v>
      </c>
      <c r="AK24" s="31"/>
      <c r="AL24" s="47">
        <v>8.33</v>
      </c>
      <c r="AM24" s="45">
        <v>1980</v>
      </c>
      <c r="AN24" s="35" t="s">
        <v>50</v>
      </c>
      <c r="AO24" s="34" t="s">
        <v>87</v>
      </c>
      <c r="AP24" s="34"/>
      <c r="AQ24" s="50">
        <v>10.32</v>
      </c>
      <c r="AR24" s="44">
        <v>1974</v>
      </c>
      <c r="AS24" s="28" t="s">
        <v>50</v>
      </c>
      <c r="AT24" s="28" t="s">
        <v>88</v>
      </c>
      <c r="AU24" s="28"/>
      <c r="AV24" s="52">
        <v>9.24</v>
      </c>
      <c r="AW24" s="40">
        <v>1974</v>
      </c>
      <c r="AX24" s="80" t="s">
        <v>50</v>
      </c>
      <c r="AY24" s="79" t="s">
        <v>89</v>
      </c>
      <c r="AZ24" s="80"/>
      <c r="BA24" s="81">
        <v>7.64</v>
      </c>
      <c r="BB24" s="82">
        <v>2016</v>
      </c>
    </row>
    <row r="25" spans="1:54" x14ac:dyDescent="0.2">
      <c r="A25" s="17" t="s">
        <v>55</v>
      </c>
      <c r="B25" s="56"/>
      <c r="C25" s="17">
        <v>6</v>
      </c>
      <c r="D25" s="17">
        <v>6</v>
      </c>
      <c r="E25" s="17">
        <v>4</v>
      </c>
      <c r="F25" s="17">
        <v>1</v>
      </c>
      <c r="G25" s="17">
        <v>3</v>
      </c>
      <c r="H25" s="17">
        <v>2</v>
      </c>
      <c r="I25" s="62"/>
      <c r="J25" s="23" t="s">
        <v>55</v>
      </c>
      <c r="K25" s="17">
        <v>0</v>
      </c>
      <c r="L25" s="17">
        <v>5</v>
      </c>
      <c r="M25" s="17">
        <v>6</v>
      </c>
      <c r="N25" s="17">
        <v>3</v>
      </c>
      <c r="O25" s="17">
        <v>4</v>
      </c>
      <c r="P25" s="17">
        <v>0</v>
      </c>
      <c r="Q25" s="62"/>
      <c r="R25" s="23" t="s">
        <v>55</v>
      </c>
      <c r="S25" s="56"/>
      <c r="T25" s="17">
        <v>6</v>
      </c>
      <c r="U25" s="17">
        <v>4</v>
      </c>
      <c r="V25" s="17">
        <v>5</v>
      </c>
      <c r="W25" s="17">
        <v>3</v>
      </c>
      <c r="X25" s="17">
        <v>1</v>
      </c>
      <c r="Y25" s="17">
        <v>2</v>
      </c>
      <c r="Z25" s="63"/>
      <c r="AA25" s="23" t="s">
        <v>55</v>
      </c>
      <c r="AB25" s="17">
        <v>6</v>
      </c>
      <c r="AC25" s="17">
        <v>0</v>
      </c>
      <c r="AD25" s="17">
        <v>5</v>
      </c>
      <c r="AE25" s="17">
        <v>3</v>
      </c>
      <c r="AF25" s="17">
        <v>4</v>
      </c>
      <c r="AG25" s="17">
        <v>0</v>
      </c>
      <c r="AH25" s="9"/>
      <c r="AI25" s="31" t="s">
        <v>55</v>
      </c>
      <c r="AJ25" s="31" t="s">
        <v>90</v>
      </c>
      <c r="AK25" s="31"/>
      <c r="AL25" s="47">
        <v>15.8</v>
      </c>
      <c r="AM25" s="45">
        <v>1983</v>
      </c>
      <c r="AN25" s="35" t="s">
        <v>55</v>
      </c>
      <c r="AO25" s="34" t="s">
        <v>91</v>
      </c>
      <c r="AP25" s="34"/>
      <c r="AQ25" s="50">
        <v>26.04</v>
      </c>
      <c r="AR25" s="44">
        <v>1975</v>
      </c>
      <c r="AS25" s="28" t="s">
        <v>55</v>
      </c>
      <c r="AT25" s="28" t="s">
        <v>92</v>
      </c>
      <c r="AU25" s="28"/>
      <c r="AV25" s="52">
        <v>20.65</v>
      </c>
      <c r="AW25" s="40">
        <v>1974</v>
      </c>
      <c r="AX25" s="25" t="s">
        <v>55</v>
      </c>
      <c r="AY25" s="25" t="s">
        <v>93</v>
      </c>
      <c r="AZ25" s="25"/>
      <c r="BA25" s="54">
        <v>15.8</v>
      </c>
      <c r="BB25" s="42">
        <v>1983</v>
      </c>
    </row>
    <row r="26" spans="1:54" x14ac:dyDescent="0.2">
      <c r="A26" s="17" t="s">
        <v>60</v>
      </c>
      <c r="B26" s="56"/>
      <c r="C26" s="17">
        <v>4</v>
      </c>
      <c r="D26" s="17">
        <v>0</v>
      </c>
      <c r="E26" s="17">
        <v>0</v>
      </c>
      <c r="F26" s="17">
        <v>5</v>
      </c>
      <c r="G26" s="17">
        <v>6</v>
      </c>
      <c r="H26" s="17">
        <v>0</v>
      </c>
      <c r="I26" s="62"/>
      <c r="J26" s="23" t="s">
        <v>60</v>
      </c>
      <c r="K26" s="17">
        <v>0</v>
      </c>
      <c r="L26" s="17">
        <v>6</v>
      </c>
      <c r="M26" s="17">
        <v>2</v>
      </c>
      <c r="N26" s="17">
        <v>3</v>
      </c>
      <c r="O26" s="17">
        <v>5</v>
      </c>
      <c r="P26" s="17">
        <v>4</v>
      </c>
      <c r="Q26" s="62"/>
      <c r="R26" s="23" t="s">
        <v>60</v>
      </c>
      <c r="S26" s="56"/>
      <c r="T26" s="17">
        <v>5</v>
      </c>
      <c r="U26" s="17">
        <v>0</v>
      </c>
      <c r="V26" s="17">
        <v>6</v>
      </c>
      <c r="W26" s="17">
        <v>3</v>
      </c>
      <c r="X26" s="17">
        <v>0</v>
      </c>
      <c r="Y26" s="17">
        <v>4</v>
      </c>
      <c r="Z26" s="63"/>
      <c r="AA26" s="23" t="s">
        <v>60</v>
      </c>
      <c r="AB26" s="17">
        <v>6</v>
      </c>
      <c r="AC26" s="17">
        <v>5</v>
      </c>
      <c r="AD26" s="17">
        <v>3</v>
      </c>
      <c r="AE26" s="17">
        <v>4</v>
      </c>
      <c r="AF26" s="17">
        <v>0</v>
      </c>
      <c r="AG26" s="17">
        <v>2</v>
      </c>
      <c r="AH26" s="9"/>
      <c r="AI26" s="31" t="s">
        <v>60</v>
      </c>
      <c r="AJ26" s="31" t="s">
        <v>94</v>
      </c>
      <c r="AK26" s="31"/>
      <c r="AL26" s="47">
        <v>20.05</v>
      </c>
      <c r="AM26" s="45">
        <v>2010</v>
      </c>
      <c r="AN26" s="35" t="s">
        <v>60</v>
      </c>
      <c r="AO26" s="34" t="s">
        <v>95</v>
      </c>
      <c r="AP26" s="34"/>
      <c r="AQ26" s="50">
        <v>20</v>
      </c>
      <c r="AR26" s="44">
        <v>1996</v>
      </c>
      <c r="AS26" s="28" t="s">
        <v>60</v>
      </c>
      <c r="AT26" s="28" t="s">
        <v>96</v>
      </c>
      <c r="AU26" s="28"/>
      <c r="AV26" s="52">
        <v>19.829999999999998</v>
      </c>
      <c r="AW26" s="40">
        <v>1981</v>
      </c>
      <c r="AX26" s="25" t="s">
        <v>60</v>
      </c>
      <c r="AY26" s="25" t="s">
        <v>94</v>
      </c>
      <c r="AZ26" s="25"/>
      <c r="BA26" s="54">
        <v>27.5</v>
      </c>
      <c r="BB26" s="42">
        <v>2013</v>
      </c>
    </row>
    <row r="27" spans="1:54" x14ac:dyDescent="0.2">
      <c r="A27" s="17" t="s">
        <v>64</v>
      </c>
      <c r="B27" s="56"/>
      <c r="C27" s="17">
        <v>4</v>
      </c>
      <c r="D27" s="17">
        <v>10</v>
      </c>
      <c r="E27" s="17">
        <v>2</v>
      </c>
      <c r="F27" s="17">
        <v>8</v>
      </c>
      <c r="G27" s="17">
        <v>12</v>
      </c>
      <c r="H27" s="17">
        <v>6</v>
      </c>
      <c r="I27" s="62"/>
      <c r="J27" s="23" t="s">
        <v>64</v>
      </c>
      <c r="K27" s="17">
        <v>12</v>
      </c>
      <c r="L27" s="17">
        <v>8</v>
      </c>
      <c r="M27" s="17">
        <v>6</v>
      </c>
      <c r="N27" s="17">
        <v>2</v>
      </c>
      <c r="O27" s="17">
        <v>4</v>
      </c>
      <c r="P27" s="17">
        <v>10</v>
      </c>
      <c r="Q27" s="62"/>
      <c r="R27" s="23" t="s">
        <v>64</v>
      </c>
      <c r="S27" s="56"/>
      <c r="T27" s="17">
        <v>8</v>
      </c>
      <c r="U27" s="17">
        <v>4</v>
      </c>
      <c r="V27" s="17">
        <v>6</v>
      </c>
      <c r="W27" s="17">
        <v>10</v>
      </c>
      <c r="X27" s="17">
        <v>2</v>
      </c>
      <c r="Y27" s="17">
        <v>12</v>
      </c>
      <c r="Z27" s="63"/>
      <c r="AA27" s="23" t="s">
        <v>64</v>
      </c>
      <c r="AB27" s="17">
        <v>6</v>
      </c>
      <c r="AC27" s="17">
        <v>8</v>
      </c>
      <c r="AD27" s="17">
        <v>12</v>
      </c>
      <c r="AE27" s="17">
        <v>4</v>
      </c>
      <c r="AF27" s="17">
        <v>2</v>
      </c>
      <c r="AG27" s="17">
        <v>10</v>
      </c>
      <c r="AH27" s="10"/>
      <c r="AI27" s="31" t="s">
        <v>64</v>
      </c>
      <c r="AJ27" s="31" t="s">
        <v>97</v>
      </c>
      <c r="AK27" s="31"/>
      <c r="AL27" s="47">
        <v>60.94</v>
      </c>
      <c r="AM27" s="45">
        <v>1995</v>
      </c>
      <c r="AN27" s="35" t="s">
        <v>64</v>
      </c>
      <c r="AO27" s="34" t="s">
        <v>97</v>
      </c>
      <c r="AP27" s="34"/>
      <c r="AQ27" s="50">
        <v>58.27</v>
      </c>
      <c r="AR27" s="44">
        <v>1993</v>
      </c>
      <c r="AS27" s="28" t="s">
        <v>64</v>
      </c>
      <c r="AT27" s="28" t="s">
        <v>97</v>
      </c>
      <c r="AU27" s="28"/>
      <c r="AV27" s="52">
        <v>57.54</v>
      </c>
      <c r="AW27" s="40">
        <v>1994</v>
      </c>
      <c r="AX27" s="25" t="s">
        <v>64</v>
      </c>
      <c r="AY27" s="25" t="s">
        <v>98</v>
      </c>
      <c r="AZ27" s="25"/>
      <c r="BA27" s="54">
        <v>57.4</v>
      </c>
      <c r="BB27" s="42">
        <v>1981</v>
      </c>
    </row>
    <row r="28" spans="1:54" x14ac:dyDescent="0.2">
      <c r="I28" s="2"/>
      <c r="Q28" s="2"/>
      <c r="S28" s="4"/>
      <c r="Z28" s="2"/>
      <c r="AH28" s="2"/>
      <c r="AI28" s="2"/>
      <c r="AK28" s="2"/>
      <c r="AL28" s="48"/>
      <c r="AM28" s="41"/>
      <c r="AN28" s="11"/>
      <c r="AP28" s="2"/>
      <c r="AQ28" s="48"/>
      <c r="AR28" s="41"/>
      <c r="AS28" s="11"/>
      <c r="AU28" s="2"/>
      <c r="AV28" s="48"/>
      <c r="AW28" s="41"/>
      <c r="AX28" s="11"/>
      <c r="AZ28" s="2"/>
      <c r="BA28" s="48"/>
      <c r="BB28" s="41"/>
    </row>
    <row r="29" spans="1:54" x14ac:dyDescent="0.2">
      <c r="A29" s="69" t="s">
        <v>99</v>
      </c>
      <c r="B29" s="70"/>
      <c r="C29" s="18">
        <f t="shared" ref="C29:H29" si="0">SUM(C5:C27)</f>
        <v>67</v>
      </c>
      <c r="D29" s="18">
        <f t="shared" si="0"/>
        <v>80</v>
      </c>
      <c r="E29" s="18">
        <f t="shared" si="0"/>
        <v>74</v>
      </c>
      <c r="F29" s="18">
        <f t="shared" si="0"/>
        <v>83</v>
      </c>
      <c r="G29" s="18">
        <f t="shared" si="0"/>
        <v>94</v>
      </c>
      <c r="H29" s="18">
        <f t="shared" si="0"/>
        <v>70</v>
      </c>
      <c r="I29" s="70"/>
      <c r="J29" s="70" t="s">
        <v>99</v>
      </c>
      <c r="K29" s="18">
        <f t="shared" ref="K29:P29" si="1">SUM(K5:K27)</f>
        <v>57</v>
      </c>
      <c r="L29" s="18">
        <f t="shared" si="1"/>
        <v>103</v>
      </c>
      <c r="M29" s="18">
        <f t="shared" si="1"/>
        <v>86</v>
      </c>
      <c r="N29" s="18">
        <f t="shared" si="1"/>
        <v>85</v>
      </c>
      <c r="O29" s="18">
        <f t="shared" si="1"/>
        <v>84</v>
      </c>
      <c r="P29" s="18">
        <f t="shared" si="1"/>
        <v>79</v>
      </c>
      <c r="Q29" s="70"/>
      <c r="R29" s="70" t="s">
        <v>99</v>
      </c>
      <c r="S29" s="56"/>
      <c r="T29" s="18">
        <f t="shared" ref="T29:Y29" si="2">SUM(T5:T27)</f>
        <v>88</v>
      </c>
      <c r="U29" s="18">
        <f t="shared" si="2"/>
        <v>86</v>
      </c>
      <c r="V29" s="18">
        <f t="shared" si="2"/>
        <v>68</v>
      </c>
      <c r="W29" s="18">
        <f t="shared" si="2"/>
        <v>62</v>
      </c>
      <c r="X29" s="18">
        <f t="shared" si="2"/>
        <v>79</v>
      </c>
      <c r="Y29" s="18">
        <f t="shared" si="2"/>
        <v>116</v>
      </c>
      <c r="Z29" s="70"/>
      <c r="AA29" s="70" t="s">
        <v>99</v>
      </c>
      <c r="AB29" s="18">
        <f t="shared" ref="AB29:AG29" si="3">SUM(AB5:AB27)</f>
        <v>91</v>
      </c>
      <c r="AC29" s="18">
        <f t="shared" si="3"/>
        <v>62</v>
      </c>
      <c r="AD29" s="18">
        <f t="shared" si="3"/>
        <v>87</v>
      </c>
      <c r="AE29" s="18">
        <f t="shared" si="3"/>
        <v>81</v>
      </c>
      <c r="AF29" s="18">
        <f t="shared" si="3"/>
        <v>33</v>
      </c>
      <c r="AG29" s="18">
        <f t="shared" si="3"/>
        <v>80</v>
      </c>
      <c r="AH29" s="13"/>
      <c r="AI29" s="13"/>
    </row>
    <row r="30" spans="1:54" x14ac:dyDescent="0.2">
      <c r="A30" s="92" t="s">
        <v>100</v>
      </c>
      <c r="B30" s="92"/>
      <c r="C30" s="93">
        <f t="shared" ref="C30:H30" si="4">RANK(C29,$C$29:$H$29)</f>
        <v>6</v>
      </c>
      <c r="D30" s="93">
        <f t="shared" si="4"/>
        <v>3</v>
      </c>
      <c r="E30" s="93">
        <f t="shared" si="4"/>
        <v>4</v>
      </c>
      <c r="F30" s="93">
        <f t="shared" si="4"/>
        <v>2</v>
      </c>
      <c r="G30" s="93">
        <f t="shared" si="4"/>
        <v>1</v>
      </c>
      <c r="H30" s="19">
        <f t="shared" si="4"/>
        <v>5</v>
      </c>
      <c r="I30" s="23"/>
      <c r="J30" s="23" t="s">
        <v>100</v>
      </c>
      <c r="K30" s="19">
        <f t="shared" ref="K30:P30" si="5">RANK(K29,$K$29:$P$29)</f>
        <v>6</v>
      </c>
      <c r="L30" s="19">
        <f t="shared" si="5"/>
        <v>1</v>
      </c>
      <c r="M30" s="19">
        <f t="shared" si="5"/>
        <v>2</v>
      </c>
      <c r="N30" s="19">
        <f t="shared" si="5"/>
        <v>3</v>
      </c>
      <c r="O30" s="19">
        <f t="shared" si="5"/>
        <v>4</v>
      </c>
      <c r="P30" s="19">
        <f t="shared" si="5"/>
        <v>5</v>
      </c>
      <c r="Q30" s="23"/>
      <c r="R30" s="23" t="s">
        <v>100</v>
      </c>
      <c r="S30" s="23"/>
      <c r="T30" s="19">
        <f t="shared" ref="T30:Y30" si="6">RANK(T29,$T$29:$Y$29)</f>
        <v>2</v>
      </c>
      <c r="U30" s="19">
        <f t="shared" si="6"/>
        <v>3</v>
      </c>
      <c r="V30" s="19">
        <f t="shared" si="6"/>
        <v>5</v>
      </c>
      <c r="W30" s="19">
        <f t="shared" si="6"/>
        <v>6</v>
      </c>
      <c r="X30" s="19">
        <f t="shared" si="6"/>
        <v>4</v>
      </c>
      <c r="Y30" s="19">
        <f t="shared" si="6"/>
        <v>1</v>
      </c>
      <c r="Z30" s="23"/>
      <c r="AA30" s="23" t="s">
        <v>100</v>
      </c>
      <c r="AB30" s="19">
        <f t="shared" ref="AB30:AG30" si="7">RANK(AB29,$AB$29:$AG$29)</f>
        <v>1</v>
      </c>
      <c r="AC30" s="19">
        <f t="shared" si="7"/>
        <v>5</v>
      </c>
      <c r="AD30" s="19">
        <f t="shared" si="7"/>
        <v>2</v>
      </c>
      <c r="AE30" s="19">
        <f t="shared" si="7"/>
        <v>3</v>
      </c>
      <c r="AF30" s="19">
        <f t="shared" si="7"/>
        <v>6</v>
      </c>
      <c r="AG30" s="19">
        <f t="shared" si="7"/>
        <v>4</v>
      </c>
      <c r="AH30" s="2"/>
      <c r="AI30" s="2"/>
    </row>
    <row r="31" spans="1:54" x14ac:dyDescent="0.2">
      <c r="A31" s="103" t="s">
        <v>101</v>
      </c>
      <c r="B31" s="104"/>
      <c r="C31" s="104"/>
      <c r="D31" s="104"/>
      <c r="E31" s="104"/>
      <c r="F31" s="104"/>
      <c r="G31" s="105"/>
      <c r="H31" s="78"/>
      <c r="I31" s="2"/>
      <c r="J31" s="2"/>
      <c r="K31" s="71"/>
      <c r="L31" s="71"/>
      <c r="M31" s="71"/>
      <c r="N31" s="71"/>
      <c r="O31" s="71"/>
      <c r="P31" s="71"/>
      <c r="Q31" s="2"/>
      <c r="R31" s="2"/>
      <c r="S31" s="2"/>
      <c r="T31" s="71"/>
      <c r="U31" s="71"/>
      <c r="V31" s="71"/>
      <c r="W31" s="71"/>
      <c r="X31" s="71"/>
      <c r="Y31" s="71"/>
      <c r="Z31" s="2"/>
      <c r="AA31" s="2"/>
      <c r="AB31" s="71"/>
      <c r="AC31" s="71"/>
      <c r="AD31" s="71"/>
      <c r="AE31" s="71"/>
      <c r="AF31" s="71"/>
      <c r="AG31" s="71"/>
      <c r="AH31" s="2"/>
      <c r="AI31" s="2"/>
    </row>
    <row r="32" spans="1:54" x14ac:dyDescent="0.2">
      <c r="A32" s="94" t="s">
        <v>102</v>
      </c>
      <c r="B32" s="95" t="s">
        <v>103</v>
      </c>
      <c r="C32" s="95" t="s">
        <v>104</v>
      </c>
      <c r="D32" s="95" t="s">
        <v>105</v>
      </c>
      <c r="E32" s="95" t="s">
        <v>106</v>
      </c>
      <c r="F32" s="95" t="s">
        <v>107</v>
      </c>
      <c r="G32" s="95" t="s">
        <v>108</v>
      </c>
      <c r="H32"/>
      <c r="J32" s="15"/>
      <c r="P32"/>
      <c r="S32" s="15"/>
      <c r="Y32"/>
      <c r="AA32" s="15"/>
      <c r="AG32"/>
      <c r="AK32" s="21"/>
      <c r="AL32" s="15"/>
      <c r="AM32"/>
      <c r="AP32" s="21"/>
      <c r="AQ32" s="15"/>
      <c r="AR32"/>
      <c r="AU32" s="21"/>
      <c r="AV32" s="15"/>
      <c r="AW32"/>
      <c r="AZ32" s="21"/>
      <c r="BA32" s="15"/>
      <c r="BB32"/>
    </row>
    <row r="33" spans="1:54" x14ac:dyDescent="0.2">
      <c r="A33" s="88" t="s">
        <v>109</v>
      </c>
      <c r="B33" s="89">
        <f t="shared" ref="B33:G33" si="8">SUM(C29,K29,T29,AB29)</f>
        <v>303</v>
      </c>
      <c r="C33" s="89">
        <f t="shared" si="8"/>
        <v>331</v>
      </c>
      <c r="D33" s="89">
        <f t="shared" si="8"/>
        <v>315</v>
      </c>
      <c r="E33" s="89">
        <f t="shared" si="8"/>
        <v>311</v>
      </c>
      <c r="F33" s="89">
        <f t="shared" si="8"/>
        <v>290</v>
      </c>
      <c r="G33" s="89">
        <f t="shared" si="8"/>
        <v>345</v>
      </c>
      <c r="H33"/>
      <c r="J33" s="15"/>
      <c r="L33" s="86"/>
      <c r="M33" s="87" t="s">
        <v>110</v>
      </c>
      <c r="N33" s="86"/>
      <c r="P33"/>
      <c r="S33" s="15"/>
      <c r="Y33"/>
      <c r="AA33" s="15"/>
      <c r="AG33"/>
      <c r="AK33" s="21"/>
      <c r="AL33" s="15"/>
      <c r="AM33"/>
      <c r="AP33" s="21"/>
      <c r="AQ33" s="15"/>
      <c r="AR33"/>
      <c r="AU33" s="21"/>
      <c r="AV33" s="15"/>
      <c r="AW33"/>
      <c r="AZ33" s="21"/>
      <c r="BA33" s="15"/>
      <c r="BB33"/>
    </row>
    <row r="34" spans="1:54" x14ac:dyDescent="0.2">
      <c r="A34" s="88" t="s">
        <v>111</v>
      </c>
      <c r="B34" s="90">
        <f t="shared" ref="B34:G34" si="9">RANK(B33,$B$33:$G$33)</f>
        <v>5</v>
      </c>
      <c r="C34" s="90">
        <f t="shared" si="9"/>
        <v>2</v>
      </c>
      <c r="D34" s="90">
        <f t="shared" si="9"/>
        <v>3</v>
      </c>
      <c r="E34" s="90">
        <f t="shared" si="9"/>
        <v>4</v>
      </c>
      <c r="F34" s="90">
        <f t="shared" si="9"/>
        <v>6</v>
      </c>
      <c r="G34" s="90">
        <f t="shared" si="9"/>
        <v>1</v>
      </c>
      <c r="H34"/>
      <c r="I34" s="68"/>
      <c r="J34" s="21"/>
      <c r="K34" s="21"/>
      <c r="L34" s="21"/>
      <c r="M34" s="21"/>
      <c r="N34" s="21"/>
      <c r="O34" s="21"/>
      <c r="P34" s="21"/>
      <c r="S34" s="15"/>
      <c r="Y34"/>
      <c r="Z34" s="12"/>
      <c r="AA34" s="15"/>
      <c r="AG34"/>
      <c r="AK34" s="21"/>
      <c r="AL34" s="15"/>
      <c r="AM34"/>
      <c r="AP34" s="21"/>
      <c r="AQ34" s="15"/>
      <c r="AR34"/>
      <c r="AU34" s="21"/>
      <c r="AV34" s="15"/>
      <c r="AW34"/>
      <c r="AZ34" s="21"/>
      <c r="BA34" s="15"/>
      <c r="BB34"/>
    </row>
    <row r="35" spans="1:54" x14ac:dyDescent="0.2">
      <c r="A35" s="68"/>
      <c r="B35" s="91"/>
      <c r="C35" s="91"/>
      <c r="D35" s="91"/>
      <c r="E35" s="91"/>
      <c r="F35" s="91"/>
      <c r="G35" s="91"/>
      <c r="H35"/>
      <c r="J35" s="15"/>
      <c r="P35"/>
      <c r="S35" s="15"/>
      <c r="Y35"/>
      <c r="AA35" s="15"/>
      <c r="AG35"/>
      <c r="AK35" s="21"/>
      <c r="AL35" s="15"/>
      <c r="AM35"/>
      <c r="AP35" s="21"/>
      <c r="AQ35" s="15"/>
      <c r="AR35"/>
      <c r="AU35" s="21"/>
      <c r="AV35" s="15"/>
      <c r="AW35"/>
      <c r="AZ35" s="21"/>
      <c r="BA35" s="15"/>
      <c r="BB35"/>
    </row>
    <row r="36" spans="1:54" x14ac:dyDescent="0.2">
      <c r="A36" s="88" t="s">
        <v>112</v>
      </c>
      <c r="B36" s="97"/>
      <c r="C36" s="97"/>
      <c r="D36" s="97"/>
      <c r="E36" s="97"/>
      <c r="F36" s="97"/>
      <c r="G36" s="97"/>
      <c r="H36"/>
      <c r="J36" s="15"/>
      <c r="P36"/>
      <c r="S36" s="15"/>
      <c r="Y36"/>
      <c r="AA36" s="15"/>
      <c r="AG36"/>
      <c r="AK36" s="21"/>
      <c r="AL36" s="15"/>
      <c r="AM36"/>
      <c r="AP36" s="21"/>
      <c r="AQ36" s="15"/>
      <c r="AR36"/>
      <c r="AU36" s="21"/>
      <c r="AV36" s="15"/>
      <c r="AW36"/>
      <c r="AZ36" s="21"/>
      <c r="BA36" s="15"/>
      <c r="BB36"/>
    </row>
    <row r="37" spans="1:54" x14ac:dyDescent="0.2">
      <c r="A37" s="23" t="s">
        <v>99</v>
      </c>
      <c r="B37" s="98">
        <v>67</v>
      </c>
      <c r="C37" s="98">
        <v>80</v>
      </c>
      <c r="D37" s="98">
        <v>74</v>
      </c>
      <c r="E37" s="98">
        <v>83</v>
      </c>
      <c r="F37" s="98">
        <v>94</v>
      </c>
      <c r="G37" s="98">
        <v>70</v>
      </c>
      <c r="H37"/>
      <c r="J37" s="15"/>
      <c r="P37"/>
      <c r="S37" s="15"/>
      <c r="Y37"/>
      <c r="AA37" s="15"/>
      <c r="AG37"/>
      <c r="AK37" s="21"/>
      <c r="AL37" s="15"/>
      <c r="AM37"/>
      <c r="AP37" s="21"/>
      <c r="AQ37" s="15"/>
      <c r="AR37"/>
      <c r="AU37" s="21"/>
      <c r="AV37" s="15"/>
      <c r="AW37"/>
      <c r="AZ37" s="21"/>
      <c r="BA37" s="15"/>
      <c r="BB37"/>
    </row>
    <row r="38" spans="1:54" x14ac:dyDescent="0.2">
      <c r="A38" s="23" t="s">
        <v>100</v>
      </c>
      <c r="B38" s="98">
        <v>6</v>
      </c>
      <c r="C38" s="98">
        <v>3</v>
      </c>
      <c r="D38" s="98">
        <v>4</v>
      </c>
      <c r="E38" s="98">
        <v>2</v>
      </c>
      <c r="F38" s="98">
        <v>1</v>
      </c>
      <c r="G38" s="98">
        <v>5</v>
      </c>
      <c r="H38"/>
      <c r="J38" s="15"/>
      <c r="P38"/>
      <c r="S38" s="15"/>
      <c r="Y38"/>
      <c r="AA38" s="15"/>
      <c r="AG38"/>
      <c r="AK38" s="21"/>
      <c r="AL38" s="15"/>
      <c r="AM38"/>
      <c r="AP38" s="21"/>
      <c r="AQ38" s="15"/>
      <c r="AR38"/>
      <c r="AU38" s="21"/>
      <c r="AV38" s="15"/>
      <c r="AW38"/>
      <c r="AZ38" s="21"/>
      <c r="BA38" s="15"/>
      <c r="BB38"/>
    </row>
    <row r="39" spans="1:54" x14ac:dyDescent="0.2">
      <c r="B39" s="15"/>
      <c r="H39"/>
      <c r="J39" s="15"/>
      <c r="P39"/>
      <c r="S39" s="15"/>
      <c r="Y39"/>
      <c r="AA39" s="15"/>
      <c r="AG39"/>
      <c r="AK39" s="21"/>
      <c r="AL39" s="15"/>
      <c r="AM39"/>
      <c r="AP39" s="21"/>
      <c r="AQ39" s="15"/>
      <c r="AR39"/>
      <c r="AU39" s="21"/>
      <c r="AV39" s="15"/>
      <c r="AW39"/>
      <c r="AZ39" s="21"/>
      <c r="BA39" s="15"/>
      <c r="BB39"/>
    </row>
    <row r="40" spans="1:54" x14ac:dyDescent="0.2">
      <c r="A40" s="23" t="s">
        <v>113</v>
      </c>
      <c r="B40" s="98"/>
      <c r="C40" s="98"/>
      <c r="D40" s="98"/>
      <c r="E40" s="98"/>
      <c r="F40" s="98"/>
      <c r="G40" s="98"/>
      <c r="H40"/>
      <c r="J40" s="15"/>
      <c r="P40"/>
      <c r="S40" s="15"/>
      <c r="Y40"/>
      <c r="AA40" s="15"/>
      <c r="AG40"/>
      <c r="AK40" s="21"/>
      <c r="AL40" s="15"/>
      <c r="AM40"/>
      <c r="AP40" s="21"/>
      <c r="AQ40" s="15"/>
      <c r="AR40"/>
      <c r="AU40" s="21"/>
      <c r="AV40" s="15"/>
      <c r="AW40"/>
      <c r="AZ40" s="21"/>
      <c r="BA40" s="15"/>
      <c r="BB40"/>
    </row>
    <row r="41" spans="1:54" x14ac:dyDescent="0.2">
      <c r="A41" s="23" t="s">
        <v>99</v>
      </c>
      <c r="B41" s="23">
        <v>57</v>
      </c>
      <c r="C41" s="98">
        <v>103</v>
      </c>
      <c r="D41" s="98">
        <v>86</v>
      </c>
      <c r="E41" s="98">
        <v>85</v>
      </c>
      <c r="F41" s="98">
        <v>84</v>
      </c>
      <c r="G41" s="98">
        <v>79</v>
      </c>
    </row>
    <row r="42" spans="1:54" x14ac:dyDescent="0.2">
      <c r="A42" s="23" t="s">
        <v>100</v>
      </c>
      <c r="B42" s="23">
        <v>6</v>
      </c>
      <c r="C42" s="98">
        <v>1</v>
      </c>
      <c r="D42" s="98">
        <v>2</v>
      </c>
      <c r="E42" s="98">
        <v>3</v>
      </c>
      <c r="F42" s="98">
        <v>4</v>
      </c>
      <c r="G42" s="98">
        <v>5</v>
      </c>
    </row>
    <row r="43" spans="1:54" x14ac:dyDescent="0.2">
      <c r="B43" s="15"/>
      <c r="H43"/>
      <c r="J43" s="15"/>
      <c r="P43"/>
      <c r="S43" s="15"/>
      <c r="Y43"/>
      <c r="AA43" s="15"/>
      <c r="AG43"/>
      <c r="AK43" s="21"/>
      <c r="AL43" s="15"/>
      <c r="AM43"/>
      <c r="AP43" s="21"/>
      <c r="AQ43" s="15"/>
      <c r="AR43"/>
      <c r="AU43" s="21"/>
      <c r="AV43" s="15"/>
      <c r="AW43"/>
      <c r="AZ43" s="21"/>
      <c r="BA43" s="15"/>
      <c r="BB43"/>
    </row>
    <row r="44" spans="1:54" x14ac:dyDescent="0.2">
      <c r="A44" s="23" t="s">
        <v>114</v>
      </c>
      <c r="B44" s="98"/>
      <c r="C44" s="98"/>
      <c r="D44" s="98"/>
      <c r="E44" s="98"/>
      <c r="F44" s="98"/>
      <c r="G44" s="98"/>
      <c r="H44"/>
      <c r="J44" s="15"/>
      <c r="P44"/>
      <c r="S44" s="15"/>
      <c r="Y44"/>
      <c r="AA44" s="15"/>
      <c r="AG44"/>
      <c r="AK44" s="21"/>
      <c r="AL44" s="15"/>
      <c r="AM44"/>
      <c r="AP44" s="21"/>
      <c r="AQ44" s="15"/>
      <c r="AR44"/>
      <c r="AU44" s="21"/>
      <c r="AV44" s="15"/>
      <c r="AW44"/>
      <c r="AZ44" s="21"/>
      <c r="BA44" s="15"/>
      <c r="BB44"/>
    </row>
    <row r="45" spans="1:54" x14ac:dyDescent="0.2">
      <c r="A45" s="23" t="s">
        <v>99</v>
      </c>
      <c r="B45" s="98">
        <v>88</v>
      </c>
      <c r="C45" s="98">
        <v>86</v>
      </c>
      <c r="D45" s="98">
        <v>68</v>
      </c>
      <c r="E45" s="98">
        <v>62</v>
      </c>
      <c r="F45" s="98">
        <v>79</v>
      </c>
      <c r="G45" s="98">
        <v>116</v>
      </c>
      <c r="H45"/>
      <c r="J45" s="15"/>
      <c r="P45"/>
      <c r="S45" s="15"/>
      <c r="Y45"/>
      <c r="AA45" s="15"/>
      <c r="AG45"/>
      <c r="AK45" s="21"/>
      <c r="AL45" s="15"/>
      <c r="AM45"/>
      <c r="AP45" s="21"/>
      <c r="AQ45" s="15"/>
      <c r="AR45"/>
      <c r="AU45" s="21"/>
      <c r="AV45" s="15"/>
      <c r="AW45"/>
      <c r="AZ45" s="21"/>
      <c r="BA45" s="15"/>
      <c r="BB45"/>
    </row>
    <row r="46" spans="1:54" x14ac:dyDescent="0.2">
      <c r="A46" s="23" t="s">
        <v>100</v>
      </c>
      <c r="B46" s="98">
        <v>2</v>
      </c>
      <c r="C46" s="98">
        <v>3</v>
      </c>
      <c r="D46" s="98">
        <v>5</v>
      </c>
      <c r="E46" s="98">
        <v>6</v>
      </c>
      <c r="F46" s="98">
        <v>4</v>
      </c>
      <c r="G46" s="98">
        <v>1</v>
      </c>
      <c r="H46"/>
      <c r="J46" s="15"/>
      <c r="P46"/>
      <c r="S46" s="15"/>
      <c r="Y46"/>
      <c r="AA46" s="15"/>
      <c r="AG46"/>
      <c r="AK46" s="21"/>
      <c r="AL46" s="15"/>
      <c r="AM46"/>
      <c r="AP46" s="21"/>
      <c r="AQ46" s="15"/>
      <c r="AR46"/>
      <c r="AU46" s="21"/>
      <c r="AV46" s="15"/>
      <c r="AW46"/>
      <c r="AZ46" s="21"/>
      <c r="BA46" s="15"/>
      <c r="BB46"/>
    </row>
    <row r="47" spans="1:54" x14ac:dyDescent="0.2">
      <c r="B47" s="15"/>
      <c r="H47"/>
      <c r="J47" s="15"/>
      <c r="P47"/>
      <c r="S47" s="15"/>
      <c r="Y47"/>
      <c r="AA47" s="15"/>
      <c r="AG47"/>
      <c r="AK47" s="21"/>
      <c r="AL47" s="15"/>
      <c r="AM47"/>
      <c r="AP47" s="21"/>
      <c r="AQ47" s="15"/>
      <c r="AR47"/>
      <c r="AU47" s="21"/>
      <c r="AV47" s="15"/>
      <c r="AW47"/>
      <c r="AZ47" s="21"/>
      <c r="BA47" s="15"/>
      <c r="BB47"/>
    </row>
    <row r="48" spans="1:54" x14ac:dyDescent="0.2">
      <c r="A48" s="23" t="s">
        <v>5</v>
      </c>
      <c r="B48" s="23"/>
      <c r="C48" s="98"/>
      <c r="D48" s="98"/>
      <c r="E48" s="98"/>
      <c r="F48" s="98"/>
      <c r="G48" s="98"/>
    </row>
    <row r="49" spans="1:7" x14ac:dyDescent="0.2">
      <c r="A49" s="23" t="s">
        <v>99</v>
      </c>
      <c r="B49" s="23">
        <v>91</v>
      </c>
      <c r="C49" s="98">
        <v>62</v>
      </c>
      <c r="D49" s="98">
        <v>87</v>
      </c>
      <c r="E49" s="98">
        <v>81</v>
      </c>
      <c r="F49" s="98">
        <v>33</v>
      </c>
      <c r="G49" s="98">
        <v>80</v>
      </c>
    </row>
    <row r="50" spans="1:7" x14ac:dyDescent="0.2">
      <c r="A50" s="23" t="s">
        <v>100</v>
      </c>
      <c r="B50" s="23">
        <v>1</v>
      </c>
      <c r="C50" s="98">
        <v>5</v>
      </c>
      <c r="D50" s="98">
        <v>2</v>
      </c>
      <c r="E50" s="98">
        <v>3</v>
      </c>
      <c r="F50" s="98">
        <v>6</v>
      </c>
      <c r="G50" s="98">
        <v>4</v>
      </c>
    </row>
  </sheetData>
  <mergeCells count="3">
    <mergeCell ref="A1:F1"/>
    <mergeCell ref="A2:H2"/>
    <mergeCell ref="A31:G31"/>
  </mergeCells>
  <phoneticPr fontId="0" type="noConversion"/>
  <pageMargins left="0.75" right="0.75" top="1" bottom="1" header="0.5" footer="0.5"/>
  <pageSetup orientation="landscape" r:id="rId1"/>
  <headerFooter alignWithMargins="0"/>
  <colBreaks count="2" manualBreakCount="2">
    <brk id="17" min="1" max="28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english martyrs school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norman</dc:creator>
  <cp:keywords/>
  <dc:description/>
  <cp:lastModifiedBy>David Nicholson</cp:lastModifiedBy>
  <cp:revision/>
  <dcterms:created xsi:type="dcterms:W3CDTF">2006-07-10T10:30:20Z</dcterms:created>
  <dcterms:modified xsi:type="dcterms:W3CDTF">2016-07-08T10:38:11Z</dcterms:modified>
  <cp:category/>
  <cp:contentStatus/>
</cp:coreProperties>
</file>